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空表" sheetId="1" r:id="rId1"/>
  </sheets>
  <definedNames>
    <definedName name="_xlnm.Print_Area" localSheetId="0">'空表'!$A$1:$N$169</definedName>
    <definedName name="_xlnm.Print_Titles" localSheetId="0">'空表'!$3:$6</definedName>
  </definedNames>
  <calcPr fullCalcOnLoad="1"/>
</workbook>
</file>

<file path=xl/sharedStrings.xml><?xml version="1.0" encoding="utf-8"?>
<sst xmlns="http://schemas.openxmlformats.org/spreadsheetml/2006/main" count="1446" uniqueCount="792">
  <si>
    <t>2021年红谷滩区重大重点项目投资计划表</t>
  </si>
  <si>
    <t>单位：万元</t>
  </si>
  <si>
    <t>序号</t>
  </si>
  <si>
    <t>项目名称</t>
  </si>
  <si>
    <t>项目业主</t>
  </si>
  <si>
    <t>责任单位</t>
  </si>
  <si>
    <t>建设规模及主要建设内容</t>
  </si>
  <si>
    <t>建设性质</t>
  </si>
  <si>
    <t>建设阶段</t>
  </si>
  <si>
    <t>开、竣工时间(年、月)</t>
  </si>
  <si>
    <t>总投资</t>
  </si>
  <si>
    <t>至2020年底项目进展情况</t>
  </si>
  <si>
    <t>至2020年底预累计完成投资</t>
  </si>
  <si>
    <t>2021年投资计划</t>
  </si>
  <si>
    <t>备注</t>
  </si>
  <si>
    <t>年度主要建设工程内容和实物工作量</t>
  </si>
  <si>
    <t>投资</t>
  </si>
  <si>
    <t>合计（152项）</t>
  </si>
  <si>
    <t>一、产业发展项目（66项）</t>
  </si>
  <si>
    <t>VR科创城</t>
  </si>
  <si>
    <t>南昌虚拟现实科创城建设有限公司</t>
  </si>
  <si>
    <t>商务局</t>
  </si>
  <si>
    <t>建设面积约240万平方米，主要建设VR示范应用，VR创新中心、展示体验中心等及路网基础设施</t>
  </si>
  <si>
    <t>新建</t>
  </si>
  <si>
    <t>续建</t>
  </si>
  <si>
    <t>2020.5-2025.12</t>
  </si>
  <si>
    <t>展示中心地块室外园品质提升完成96%、室内公区及水晶石品质提升完成96%、土建剩余工作量完成；体验中心地块室外园品质提升完成95%、土建剩余工作量完成95%；总部基地地块1#楼4层砼浇筑完成、2#楼1层板浇筑完成、3#楼5层板浇筑完成、4#楼底板砼浇筑完成；F01地块华为软件中心屋面结构施工完成，屋面保温施工，墙体砌筑完成，内墙压顶施工，幕墙龙骨施工完成，玻璃安装施工；阿里云创新中心屋面结构施工完成，屋面保温施工，墙体砌筑完成，内墙压顶施工，幕墙横龙骨施工1-3层 ；飞行模拟训练基地屋面结构支模架搭设完成。</t>
  </si>
  <si>
    <t>VR科创城相关配套设施启动建设。</t>
  </si>
  <si>
    <t>省重点
省大中型
市重点</t>
  </si>
  <si>
    <t>国家虚拟现实仿真示范实训基地</t>
  </si>
  <si>
    <t>江西职业教育虚拟仿真示范实训基地有限公司</t>
  </si>
  <si>
    <t>选址于VR科创城（一期3平方公里）南侧、九龙大道东侧、三清山大道西侧，规划面积约300亩（含区间道路）项目设计规模为可同时容纳 10000 名学生实习实训，其中一期工程容量 5000 人。基地内规划教学楼4-5层、宿舍公寓楼8-9层、规划负一层停车区域。</t>
  </si>
  <si>
    <t>2020.3-2022.12</t>
  </si>
  <si>
    <t>项目分东区西区两区域同步施工，截至目前，西区行政办公及专家宿舍楼幕墙玻璃安装完成70%、墙体及粉刷完成；职业技能大赛馆屋面管桁架梁吊装完成；创研办公楼完成情况幕墙玻璃安装完成90%。东区7#8#主楼七层单体区域结构全部封顶，九层单体区域完成至八层楼面；6#楼非地下室区域二层楼面完成；6#、7#、8#楼地下室区域顶板混凝土浇筑完成；4#楼地下室承台开挖。</t>
  </si>
  <si>
    <t>东、西区施工建设。</t>
  </si>
  <si>
    <t>华润中心项目</t>
  </si>
  <si>
    <t>华润置地（南昌）开发有限公司</t>
  </si>
  <si>
    <t xml:space="preserve">集大型商业综合体、精品写字楼、星级酒店及配套为一体的现代化城市综合体，总建筑面积约74万平方米。
</t>
  </si>
  <si>
    <t xml:space="preserve">2019.08-2022.12                                                                                                                                                                                                                                                    </t>
  </si>
  <si>
    <t>购物中心一层施工；置地广场主体结构</t>
  </si>
  <si>
    <t>购物中心及商业地块写字楼主体施工。</t>
  </si>
  <si>
    <t>省重点
省大中型（万象城）
市重点</t>
  </si>
  <si>
    <t>平安国际金融中心</t>
  </si>
  <si>
    <t>平安不动产有限公司</t>
  </si>
  <si>
    <t>拟选址于九龙湖片区JLH702-A06、JLH902-A01地块。总用地面积约319.5亩，商业商务占地面积约78.5亩（JLH702-A06地块），计划建设计容面积约25万㎡的写字楼及商业综合体，其中写字楼约15万㎡，商业Mall 约10万㎡，均由项目方100%自持十年以上，项目建筑高度不低于375米。住宅面积约241亩（JLH902-A01地块），计划建设计容面积约50万㎡的高端社区。</t>
  </si>
  <si>
    <t>计划新开工</t>
  </si>
  <si>
    <t>2021.2-2024.12</t>
  </si>
  <si>
    <t>项目已于11月27日摘地。</t>
  </si>
  <si>
    <t>主体施工</t>
  </si>
  <si>
    <t>市重点</t>
  </si>
  <si>
    <t>保利文化艺术中心</t>
  </si>
  <si>
    <t>南昌保和置业有限公司</t>
  </si>
  <si>
    <t>项目是保利集团拟在南昌打造的一个高规格、高水准、高品质的文化项目，项目选址拟定为九龙湖JLH1204- A07、B01、B02、B03地块，总用地面积约294.2亩，其中住宅面积约177.4亩（JLH1204-A07、B02，现可建计容面积为23.66万㎡），商业商务用地约116.8亩（JLH1204-B01、B03，现可建计容面积为13.65㎡），其中，商业街面积约1.6万㎡，保利大剧院总建筑面积为4.5万㎡（其中地上面积约3.5万㎡），建成后装修标准达到国内一流水平。</t>
  </si>
  <si>
    <t>2021.5-2024.1</t>
  </si>
  <si>
    <t>项目已于10月14日摘地，公司注册完成，正在推动项目规划设计方案的申报，完成临时围墙建设。</t>
  </si>
  <si>
    <t>融创文化旅游城</t>
  </si>
  <si>
    <t>融创南昌万达城投有限公司</t>
  </si>
  <si>
    <t>总建筑面积495万平米。项目包含文化、旅游、商业、酒店、滨湖酒吧街五大内容。旅游项目包括：室内主题乐园和大型室外主题公园；酒店群占地约40公顷，规划8个度假酒店，包括1个六星级酒店，2个五星级酒店，2个四星级酒店和3个主题酒店、滨湖酒吧街和配套停车场。</t>
  </si>
  <si>
    <t>2013.6-2024.12</t>
  </si>
  <si>
    <t>部分地下室施工，部分主体施工。</t>
  </si>
  <si>
    <t>部分主体施工，部分竣工。</t>
  </si>
  <si>
    <t>央企总部产业园</t>
  </si>
  <si>
    <t>红谷滩区政府</t>
  </si>
  <si>
    <t>用地面积约200亩（另有补充用地150亩），以建筑业为核心，拟引进央企、省外大型国企、民企100强企业建设区域总部。</t>
  </si>
  <si>
    <t>2021.6-2026.12</t>
  </si>
  <si>
    <t>土地整理中，总部企业正在招商中。</t>
  </si>
  <si>
    <t>开工建设。</t>
  </si>
  <si>
    <t>华南城南昌西站高铁商务中心城</t>
  </si>
  <si>
    <t>南昌华南城有限公司</t>
  </si>
  <si>
    <t xml:space="preserve">南昌华南城D02、D07 、D09、B02、B08、B07、E03、F01 地块位于南昌市红谷滩九龙湖，建筑面积约200万㎡，集写字楼、娱乐影视、酒店、物流、商贸于一体的高铁商务中心。
</t>
  </si>
  <si>
    <t xml:space="preserve">2019.08-2024.12                                                                                                                                                                                                                                                   </t>
  </si>
  <si>
    <t>部分主体施工；部分封顶</t>
  </si>
  <si>
    <t>部分地块正负零施工、部分地块主体施工，部分地块竣工验收.</t>
  </si>
  <si>
    <t>江南温泉城（A区、B区、C区、D区、F区）</t>
  </si>
  <si>
    <t>江西嘉元投资发展有限公司</t>
  </si>
  <si>
    <t xml:space="preserve">项目位于萍乡大街以南、三清山大道以东部分地块（JLH1604-A02、B02、C地块、D地块及F地块）共约800亩，总建筑面积约77万方，集居住、旅游、温泉、酒店为一体的综合体。
</t>
  </si>
  <si>
    <t xml:space="preserve">2017.12-2024.12                                                                                                                                                                                                                                                    </t>
  </si>
  <si>
    <t>A地块砌体完成，AB地块正在进行抹灰落架；C区土方开挖基本完成，勘察单位入场</t>
  </si>
  <si>
    <t>A、B地块部分楼栋完成精装修交房，交房部分园林绿化建成，C地块酒店及泡池部分进行主体结构施工。</t>
  </si>
  <si>
    <t>联发九龙湖项目</t>
  </si>
  <si>
    <t xml:space="preserve">联发集团南昌联宏房地产开发有限公司 </t>
  </si>
  <si>
    <t>总用地225亩，项目总建筑面积为27.5万平方米，拟建设为二类住宅项目。</t>
  </si>
  <si>
    <t>2021.12-2024.12</t>
  </si>
  <si>
    <t>已摘地</t>
  </si>
  <si>
    <t>进场动工</t>
  </si>
  <si>
    <t>华润昆仑御</t>
  </si>
  <si>
    <t>项目总用地约161亩，总建筑面积为10万平方米，位于JLH604-B03地块，拟建设二类住宅。</t>
  </si>
  <si>
    <t>2020.10-2023.12</t>
  </si>
  <si>
    <t>泰康之家·赣园</t>
  </si>
  <si>
    <t>南昌赣园置业有限公司</t>
  </si>
  <si>
    <t>总建筑面积为24.8万㎡，打造江西省首个大规模、全功能、国际标准的高品质医养社区——泰康之家·赣园，全部建成后可达千户养老单元规模
。</t>
  </si>
  <si>
    <t xml:space="preserve">2018.11-2023.11                                                                                                                                                                                                                                                    </t>
  </si>
  <si>
    <t>1#体验展示馆交付；2#-5#楼主体结构封顶，砌体抹灰施工完成，安装完成70%，装修完成10%；6#生活单元楼十四层结构施工；7#生活单元楼十层结构封顶。</t>
  </si>
  <si>
    <t>1#体验展示馆装修完工及投入使用；2#-5#楼主体结构封顶，砌体施工90%，开始内外装及机电安装60%；6#、7#生活单元楼完成主体结构封顶。</t>
  </si>
  <si>
    <t>莱蒙都会购物中心</t>
  </si>
  <si>
    <t>南昌莱蒙置业有限公司</t>
  </si>
  <si>
    <t xml:space="preserve">B8地块总建筑面积为20万㎡，集大型娱乐中心等为一体的超大商业综合体。  </t>
  </si>
  <si>
    <t>计划建成</t>
  </si>
  <si>
    <t xml:space="preserve">2018.06-2021.12                                                                                                                                                                                                                                                    </t>
  </si>
  <si>
    <t>外架已拆除，幕墙施工中。</t>
  </si>
  <si>
    <t>高层完成竣工，多层建筑完成结构及外立面工程</t>
  </si>
  <si>
    <t>赣商总部基地项目</t>
  </si>
  <si>
    <t>江西赣商创新置业股份有限公司</t>
  </si>
  <si>
    <t>总建筑面积13.35万㎡，集商会总部大厦、企业总部中心、金融中心、南昌总商会、文化艺术中心、商业配套设施、酒店等于一体的赣商服务平台。</t>
  </si>
  <si>
    <t xml:space="preserve">2019.06-2023.06                                                                                                                                                                                                                                                    </t>
  </si>
  <si>
    <t>一期部分主体施工，二期桩地下室施工</t>
  </si>
  <si>
    <t>一、二期主体施工。</t>
  </si>
  <si>
    <t>金地九峯府</t>
  </si>
  <si>
    <t>德和商务有限公司</t>
  </si>
  <si>
    <t>智慧社区项目意向选址于红谷滩新区九龙湖片区JLH601- B05、B06地块，占地面积约105.5亩，土地性质为二类居住、商业（兼容商务）用地</t>
  </si>
  <si>
    <t>2020.8-2022.12</t>
  </si>
  <si>
    <t>2020年底3#4#7#8#高层主体基本完成封顶，11#12#17#19#楼洋房主体施工过半，12#14#15#16#18#全面开工开始主体结构施工，项目整体土方开挖全部完成。</t>
  </si>
  <si>
    <t>计划整体一二标段全部封顶，项目精装修施工大面收尾，室外管网、景观开始施工。</t>
  </si>
  <si>
    <t>祥生府</t>
  </si>
  <si>
    <t>南昌滨泰企业管理有限公司</t>
  </si>
  <si>
    <t>项目总用地约71亩，总建筑面积为10万平方米，位于JLH601-B04地块，拟建设二类住宅。</t>
  </si>
  <si>
    <t>2021.1-2023.12</t>
  </si>
  <si>
    <t>凤凰新天</t>
  </si>
  <si>
    <t>南昌市远帆房地产开发有限公司</t>
  </si>
  <si>
    <t xml:space="preserve">总建筑面积为21万㎡，集金融、商业、公寓于一体的城市综合体。
</t>
  </si>
  <si>
    <t xml:space="preserve">2018.05-2022.05                                                                                                                                                                                                                                                    </t>
  </si>
  <si>
    <t>1-5#竣备，7#-18#楼栋主体结构施工</t>
  </si>
  <si>
    <t>部分竣工，部分装修施工。</t>
  </si>
  <si>
    <t>金科九龙湖</t>
  </si>
  <si>
    <t xml:space="preserve">南昌金淳房地产开发有限公司
</t>
  </si>
  <si>
    <t>总建筑面积16万平方米，由多层、高层住宅及商业配套组成。</t>
  </si>
  <si>
    <t>2019.1-2022.12</t>
  </si>
  <si>
    <t>主体施工。</t>
  </si>
  <si>
    <t>二标段竣工验收</t>
  </si>
  <si>
    <t>明樾府</t>
  </si>
  <si>
    <t>江西铁旅置业有限公司</t>
  </si>
  <si>
    <t>项目建设用地面积约63.19亩，总建筑面积141592平方米，容积率2.5，密度约25%，为高端的城市小区。</t>
  </si>
  <si>
    <t xml:space="preserve">2019.01-2022.06                                                                                                                                                                                                                                                    </t>
  </si>
  <si>
    <t>9#、12#楼主体封顶（32层）</t>
  </si>
  <si>
    <t>富力华庭</t>
  </si>
  <si>
    <t>南昌富力智盛置业有限公司</t>
  </si>
  <si>
    <t xml:space="preserve">建筑面积约17.4万平方米，由商业商务、市场等部分组成，其中商业、商务面积约8.3万平方米。
</t>
  </si>
  <si>
    <t>1-3#楼精装修完成95%；4-5#还建房交付；6-7#楼四层结构完成；8-9#楼主体结构封顶，砌体完成；S1商业幕墙龙骨完成，幕墙玻璃完成60%；S2商业2/3主体结构封顶；S3商业交付；11#楼12层结构完成50%；12#楼主体结构封顶，抹灰完成，外墙完成，公区精装完成70%。</t>
  </si>
  <si>
    <t>安装施工阶段。</t>
  </si>
  <si>
    <t>华夏艺术谷凤凰洲项目</t>
  </si>
  <si>
    <t>南昌华夏艺术谷
有限公司</t>
  </si>
  <si>
    <t>项目占地面积约177.8亩，其中居住用地104.6亩，建筑面积14万平方米；商业商务用地73.2亩，建筑面积6.25万平方米。</t>
  </si>
  <si>
    <t>2021.11-2024.11</t>
  </si>
  <si>
    <t>正在办理用置换手续。</t>
  </si>
  <si>
    <t>项目开工</t>
  </si>
  <si>
    <t>大都汇项目</t>
  </si>
  <si>
    <t>江西省旅游集团有限公司</t>
  </si>
  <si>
    <t>该项目是江西省旅游集团有限公司开发建设的一个集国际五星级城市度假区、旅生活广场体验区、总部商务花园办公区、母婴健康管理服务器与折叠式综合管理区于一体的城市综合体。项目占地面积约45.49亩（商业、商务用地），总建筑规模约11.8万平方米。</t>
  </si>
  <si>
    <t>项目已摘地。</t>
  </si>
  <si>
    <t>完成前期报建，地下室施工。</t>
  </si>
  <si>
    <t>联泰万悦汇</t>
  </si>
  <si>
    <t>江西联泰实业有限公司</t>
  </si>
  <si>
    <t>联泰南昌红角洲A-19-2地块商业综合体项目总共地上5栋，地下二层，项目总建筑面积为250972.39平方米，包括商业、写字楼及公寓等。</t>
  </si>
  <si>
    <t>2017.6-2022.7</t>
  </si>
  <si>
    <t>地下室结构完成，1#、2#楼主楼二十二层完成，3#、4#、5#三层完成</t>
  </si>
  <si>
    <t>地下室结构工程全部完成，全部楼栋主体结构封顶，部分土建、安装工程完成。</t>
  </si>
  <si>
    <t>中奥滨江荟</t>
  </si>
  <si>
    <t>南昌筑奥置业有限公司</t>
  </si>
  <si>
    <t>项目占地为52.5亩，建筑面积为15.8万平方米，项目主要为商业、商务写字楼及配套住宅组成。</t>
  </si>
  <si>
    <t>2019.4-2021.12</t>
  </si>
  <si>
    <t>外架拆除、外立面装饰施
工，顶板回填</t>
  </si>
  <si>
    <t>中唯商业中心</t>
  </si>
  <si>
    <t>广东中天南昌新中美投资有限公司</t>
  </si>
  <si>
    <t>总建筑面积约20万㎡。建设内容包括商业街、星级酒店、陶瓷博物馆及配套公寓。</t>
  </si>
  <si>
    <t xml:space="preserve">2018.06-2022.12                                                                                                                                                                                                                                                    </t>
  </si>
  <si>
    <t>1#楼负一层结构施工完成、2#楼地上7层楼板施工完成，正在施工地上7层墙柱结构及8层楼板、3#楼地上15层楼板施工完成，正在施工地上15层墙柱结构及16层楼板、4#楼一层结构施工完成、地下室结构完成80%。</t>
  </si>
  <si>
    <t>大部主体施工。</t>
  </si>
  <si>
    <t>新力樘悦</t>
  </si>
  <si>
    <t>江西东屹置业有限公司</t>
  </si>
  <si>
    <t>总建筑面积10.5万平方米，为住宅、商业用地项目。</t>
  </si>
  <si>
    <t>2019.7-2021.12</t>
  </si>
  <si>
    <t>3#11层墙柱模板安装完成，12层梁板支模架搭设完成50%</t>
  </si>
  <si>
    <t>主体施工完成、园林绿化、室内装修</t>
  </si>
  <si>
    <t>明樾府二期</t>
  </si>
  <si>
    <t>南昌樾府置业有限公司</t>
  </si>
  <si>
    <t>总建筑面积79114.9平方米，主要为住宅、商业。</t>
  </si>
  <si>
    <t>2020.1-2022.12</t>
  </si>
  <si>
    <t>安装工程施工，精装修施工</t>
  </si>
  <si>
    <t>明园九龙湾商业综合体</t>
  </si>
  <si>
    <t>江西明润实业有限公司</t>
  </si>
  <si>
    <t>建设总面积：165734㎡，由5层裙楼及1栋37层办公楼组成，包含商场、超五星酒店、文化艺术中心。目前已完成面积96839㎡。</t>
  </si>
  <si>
    <t>2016.3-2021.12</t>
  </si>
  <si>
    <t>给排水工程完成；幕墙主楼西立面单元体完成，裙楼首层完成，屋顶铝板安装完成；电气工程完成；通风与空调工程完成；消防工程完成</t>
  </si>
  <si>
    <t>竣工开业</t>
  </si>
  <si>
    <t>联发万科西岸春风</t>
  </si>
  <si>
    <t xml:space="preserve">南昌联颐房地产有限公司 </t>
  </si>
  <si>
    <t>总建筑面积10万平方米，由高层住宅及商业配套组成。</t>
  </si>
  <si>
    <t>2020.4-2022.9</t>
  </si>
  <si>
    <t>1、2、3、3A、6、9#楼完成主体验收；5、7、8#楼完成主体50%。</t>
  </si>
  <si>
    <t>融创赣江府</t>
  </si>
  <si>
    <t>总建筑面积21.8万㎡共41栋住宅、垃圾站、门卫（2座）、及地下室车库人防区及非人防区。</t>
  </si>
  <si>
    <t>2019.7-2022.12</t>
  </si>
  <si>
    <t>部分主体施工</t>
  </si>
  <si>
    <t>竣工</t>
  </si>
  <si>
    <t>绿地国博城商业2号地块</t>
  </si>
  <si>
    <t>南昌绿地申博置业有限公司</t>
  </si>
  <si>
    <t xml:space="preserve"> 项目位于南昌市九龙湖片区起步区（龙兴大街以南地区）JLH703-A01地块，项目占地面积约94亩，总建筑面积约25万平方米，其中计容建筑面积约18.8万平方米，项目总投资额约10亿元人民币， 项目用地性质为商业、商务用地，拟将建设成集商业、商务及酒店于一体的商业综合体。</t>
  </si>
  <si>
    <t>部分地下室施工，部分项目前期报建。</t>
  </si>
  <si>
    <t>部分主体施工。</t>
  </si>
  <si>
    <t>红谷瑞仕城际广场商业中心</t>
  </si>
  <si>
    <t>上海城建（南昌）置业发展有限公司</t>
  </si>
  <si>
    <t>总建筑面积约11万㎡。建设内容包括大型商业办公及配套。</t>
  </si>
  <si>
    <t>前期论证</t>
  </si>
  <si>
    <t>世茂APM商业中心（世茂新城）</t>
  </si>
  <si>
    <t>世茂房地产集团（南昌水城投资股份有限公司）</t>
  </si>
  <si>
    <t>总建筑面积为40万㎡，商业(商业北区13万㎡，风情商业街2.5万㎡，云中心3000㎡
。</t>
  </si>
  <si>
    <t xml:space="preserve">2017.05-2022.05                                                                                                                                                                                                                                                    </t>
  </si>
  <si>
    <t>方案17号完成审批局官网和现场公示</t>
  </si>
  <si>
    <t>1#地块大面开工，部分楼栋完成主体结构封顶。</t>
  </si>
  <si>
    <t>华皓中心</t>
  </si>
  <si>
    <t>江西省恒和房地产有限公司</t>
  </si>
  <si>
    <t xml:space="preserve">总建筑面积为16万㎡，由4层商业和54层办公楼组成。
</t>
  </si>
  <si>
    <t xml:space="preserve">2017.05-2022.12                                                                                                                                                                                                                                                    </t>
  </si>
  <si>
    <t>办公楼完成39层结构，砌筑第19层</t>
  </si>
  <si>
    <t>办公楼主体结构完成到57层，砌筑完成到38层，幕墙完成到36层，裙楼及地下室机电安装完成80%。</t>
  </si>
  <si>
    <t>翰林启城</t>
  </si>
  <si>
    <t>江西日报集团</t>
  </si>
  <si>
    <t>项目占地99亩，总建筑面积13.2万㎡。建设新媒体融合聚集区、广告产业园、文化创意产业园以及商业配套等。</t>
  </si>
  <si>
    <t>2020.12-2024.12</t>
  </si>
  <si>
    <t>已完成图审工作、已启动土建招标工作。</t>
  </si>
  <si>
    <t>前期报建结束，部分结构封顶，部分主体施工。</t>
  </si>
  <si>
    <t>恒锦九龙湖明珠</t>
  </si>
  <si>
    <t xml:space="preserve">江西恒景地产开发有限公司
</t>
  </si>
  <si>
    <t>主要建设商业、菜场、酒店、地下室及配套公寓。</t>
  </si>
  <si>
    <t>2017.6-2021.12</t>
  </si>
  <si>
    <t>室内装修完成</t>
  </si>
  <si>
    <t>室内装修、园林绿化、幕墙施工</t>
  </si>
  <si>
    <t>联泰天悦</t>
  </si>
  <si>
    <t>39万㎡ 。建设内容包括18栋住宅楼、3栋商业楼、1栋幼儿园。</t>
  </si>
  <si>
    <t>2016.3-2021.6</t>
  </si>
  <si>
    <t>商业楼基础装饰建设</t>
  </si>
  <si>
    <t>海康威视南昌科技园</t>
  </si>
  <si>
    <t>南昌海康威视数字技术有限公司</t>
  </si>
  <si>
    <t>项目选址位于西客站HJZ702—L02地块，占地约15.75亩，计容建筑面积约4.5万平方米,拟建设为集软件研发中心、技术服务中心、运维和销售结算中心为一体的海康威视江西区域总部项目。</t>
  </si>
  <si>
    <t>2021.6-2023.12</t>
  </si>
  <si>
    <t>1、正在推动项目规划设计方案的深化与申报。
2、完成临时围墙建设。</t>
  </si>
  <si>
    <t>地下室施工</t>
  </si>
  <si>
    <t>省大中型
市重点</t>
  </si>
  <si>
    <t>嘉里南昌综合发展项目二期办公楼</t>
  </si>
  <si>
    <t>嘉里置业（南昌）有限公司</t>
  </si>
  <si>
    <t>项目占地面积4.3亩，总建筑面积9万平方米，建筑高度147.6米，地上33层，地下三层，建成为商务办公写字楼。</t>
  </si>
  <si>
    <t>2020.5－2022.12</t>
  </si>
  <si>
    <t>基坑支护工程TRD施工全部完成；第一道砼支撑全部完成。</t>
  </si>
  <si>
    <t>主体施工阶段。</t>
  </si>
  <si>
    <t>丰和国际广场（丰和新城三期）</t>
  </si>
  <si>
    <t>宁波舜大房地产有限公司</t>
  </si>
  <si>
    <t>总建筑面积4万㎡，为商业、商务用地项目。</t>
  </si>
  <si>
    <t>2018.10-2022.12</t>
  </si>
  <si>
    <t>地下一层结构、地上一层施工</t>
  </si>
  <si>
    <t>九颂山河春江悦</t>
  </si>
  <si>
    <t>南昌春颂置业有限公司</t>
  </si>
  <si>
    <t>项目占地约45亩，总建筑面积7.9万平方米，总投资额7.5（含土地款），建设二类住宅项目</t>
  </si>
  <si>
    <t>目前进展情况4栋住宅主体封顶，4栋住宅建设中。</t>
  </si>
  <si>
    <t>主体全部封顶</t>
  </si>
  <si>
    <t>联泰酒店</t>
  </si>
  <si>
    <t xml:space="preserve">总建筑面积为10万㎡，由一座五星级酒及商务配套组成
。
</t>
  </si>
  <si>
    <t xml:space="preserve">2017.07-2022.10                                                                                                                                                                                                                                                    </t>
  </si>
  <si>
    <t>幕墙工程累计完成80%；园林工程累计完成90%；电梯安装累计完成100%；消防工程累计完成100%</t>
  </si>
  <si>
    <t>赣江壹号(方大南昌总部项目)</t>
  </si>
  <si>
    <t>方大集团股份有限公司</t>
  </si>
  <si>
    <t>总建筑面积为5.8万㎡，为商业商务及服务型公寓用地。</t>
  </si>
  <si>
    <t>2018.5-2021.9</t>
  </si>
  <si>
    <t>安装施工</t>
  </si>
  <si>
    <t>博泰TOD时代港</t>
  </si>
  <si>
    <t>和泰(江西)置业有限公司</t>
  </si>
  <si>
    <t>总用地面积为36.18亩，总建筑面积9.6万平方米，位于西客站片区HJZ703-B01地块，拟建设商业、商务总部办公基地。</t>
  </si>
  <si>
    <t>2021.5-2023.12</t>
  </si>
  <si>
    <t>已进场</t>
  </si>
  <si>
    <t>华为江西区域总部</t>
  </si>
  <si>
    <t>华为技术有限公司</t>
  </si>
  <si>
    <t>项目选址于红角洲，用地约45亩，主要建设华为江西区域总部，包含研发生产和技术推广等办公楼及生活服务配套设施。</t>
  </si>
  <si>
    <t>2021.9-2023.12</t>
  </si>
  <si>
    <t>进行土地控规调整出让等前期准备工作。</t>
  </si>
  <si>
    <t>开工前期准备工作，并启动建设。</t>
  </si>
  <si>
    <t>浙江大学南昌研究院</t>
  </si>
  <si>
    <t>浙江大学</t>
  </si>
  <si>
    <t>浙江大学拟在5年内将研究院打造为推动南昌产业转型升级的技术攻关平台、人才集聚平台、企业孵化平台和资本融合平台。</t>
  </si>
  <si>
    <t>2020.12-2022.12</t>
  </si>
  <si>
    <t>举行项目框架协议签约仪式。</t>
  </si>
  <si>
    <t>签订落地协议，并装修入驻。</t>
  </si>
  <si>
    <t>澳世汇文化艺术博览园项目</t>
  </si>
  <si>
    <t>南昌澳世汇文化产业投资有限公司</t>
  </si>
  <si>
    <t xml:space="preserve">总建筑面积为3万㎡，九大展馆（1、陶瓷馆2、红木家居馆3、木雕根雕馆4、书法中国画油画馆5、玉器馆6、奇石馆7、园林盆景、景观馆8、综合工艺馆9、多功能馆）、仓库、办公楼及其他附属设施。
</t>
  </si>
  <si>
    <t xml:space="preserve">2019.04-2022.12                                                                                                                                                                                                                                                    </t>
  </si>
  <si>
    <t>正在进行地下室施工</t>
  </si>
  <si>
    <t>建筑主体完工，外立面施工。</t>
  </si>
  <si>
    <t>熙之峰写字楼项目</t>
  </si>
  <si>
    <t>江西省熙之峰置业有限公司</t>
  </si>
  <si>
    <t>项目总用地约12亩，总建筑面积为3.2万平方米，位于HJZ703-D03地块，拟建设总部办公及商业、商务设施。</t>
  </si>
  <si>
    <t>2021.12-2023.12</t>
  </si>
  <si>
    <t>恒凯九龙湖酒店项目</t>
  </si>
  <si>
    <t>江西恒凯实业有限公司</t>
  </si>
  <si>
    <t>建设一假日酒店。</t>
  </si>
  <si>
    <t>2021.6-2023.6</t>
  </si>
  <si>
    <t>土方外运</t>
  </si>
  <si>
    <t>进场施工</t>
  </si>
  <si>
    <t>江西欣旺写字楼项目</t>
  </si>
  <si>
    <t>江西欣旺进科技有限公司</t>
  </si>
  <si>
    <t>项目总用地约10.7亩，总建筑面积为3.5万平方米，位于HJZ702-N01地块，拟建设总部办公及商业、商务设施。</t>
  </si>
  <si>
    <t>科大讯飞江西总部</t>
  </si>
  <si>
    <t>科大讯飞股份有限公司</t>
  </si>
  <si>
    <t>项目位于VR产业基地，办公面积约6000平米，主要建设科大讯飞江西总部、讯飞幻境研究院、讯飞AI产业加速中心。</t>
  </si>
  <si>
    <t>2021.1-2021.5</t>
  </si>
  <si>
    <t>正在进行装修设计工作。</t>
  </si>
  <si>
    <t>完成项目装修并投入运营。</t>
  </si>
  <si>
    <t>软通动力虚拟现实创新应用研发总部</t>
  </si>
  <si>
    <t>软通动力信息技术（集团）股份有限公司</t>
  </si>
  <si>
    <t>项目位于VR产业基地，办公面积约4000平米，主要设立软通动力全球虚拟现实技术创新应用研发总部，并拓展成为辐射全球的软通动力虚拟现实技术全业务链的业务创新综合体、专业人才培养基地和创新应用交付总部。</t>
  </si>
  <si>
    <t>进行项目前期设计工作。</t>
  </si>
  <si>
    <t>联想新视界人工智能工程研究院</t>
  </si>
  <si>
    <t>联想新视界（江西）智能科技有限公司</t>
  </si>
  <si>
    <t>项目由红谷滩区人民政府、联想新视界（江西）智能科技有限公司联合电子科技大学共同共建，挖掘大联想生态体系资源，打造“供给侧”+“需求侧”双轮驱动，并结合产业基金运作，全力促进南昌本地产业转型升级</t>
  </si>
  <si>
    <t>2021.1-2022.12</t>
  </si>
  <si>
    <t>完成项目公司注册，自筹资金等前期工作</t>
  </si>
  <si>
    <t>腾讯安审南昌子公司项目</t>
  </si>
  <si>
    <t>腾讯公司</t>
  </si>
  <si>
    <t>项目位于慧谷创意产业园1号楼，腾讯集团拟在红谷滩成立安审独立子公司，引进人工智能、大数据等方面专家，采用人工+AI模式对腾讯系的内容进行更严格的把关管理。计划未来3年内，建立起大概4000-5000人规模的工作团队。</t>
  </si>
  <si>
    <t>2021.1-2021.8</t>
  </si>
  <si>
    <t>进行项目装修设计工作。</t>
  </si>
  <si>
    <t>麒麟软件生态发展中心</t>
  </si>
  <si>
    <t>麒麟软件有限公司</t>
  </si>
  <si>
    <t>拟在VR产业基地建立麒麟软件南方基地，包括应用研发中心、技术服务中心、认证培训中心、市场营销中心、生态发展中心、成果展示中心。</t>
  </si>
  <si>
    <t>2021.1-2021.6</t>
  </si>
  <si>
    <t>正在装修</t>
  </si>
  <si>
    <t>投入运营</t>
  </si>
  <si>
    <t>现代服务产业园</t>
  </si>
  <si>
    <t>红鼎文化</t>
  </si>
  <si>
    <t>城投公司</t>
  </si>
  <si>
    <t>总建筑面积约37万平方米，含办公、酒店。</t>
  </si>
  <si>
    <t>完成项目备案、建设用地规划许可证</t>
  </si>
  <si>
    <t>完成前期手续、施工招标、场地平整</t>
  </si>
  <si>
    <t>滨湖人文休闲商务示范区建设工程</t>
  </si>
  <si>
    <t>红投置业</t>
  </si>
  <si>
    <t>本项目规划总用地面积114427.33㎡，总建筑面积约399900㎡，主要包括二类居住用地、商业、商务用地及文化设施用地。</t>
  </si>
  <si>
    <t>2021.2-2023.12</t>
  </si>
  <si>
    <t>完成立项、选址意见、稳评、建设用地规划许可证、不动产权证、规划、建筑方案报批、模拟清单编制。</t>
  </si>
  <si>
    <t>EPC招标完成，场地平整，基础施工，完成第一批次主体结构封顶</t>
  </si>
  <si>
    <t>流量经济（互联网）产业园</t>
  </si>
  <si>
    <t>云网置业</t>
  </si>
  <si>
    <t>总建筑面积约200000㎡，含公寓、办公。</t>
  </si>
  <si>
    <t>完成项目备案、建设用地规划许可、不动产权证</t>
  </si>
  <si>
    <t>上饶银行南昌分行营业大楼</t>
  </si>
  <si>
    <t>上饶银行南昌分行</t>
  </si>
  <si>
    <t>金融服务中心（金融办）</t>
  </si>
  <si>
    <t>项目总用地面积约8864.89平方米，约13.3亩。总建筑面积约46631.28平方米，其中地上建筑面积约34844.81平方米，地下建筑面积约11786.47平方米；项目为两栋塔楼（塔楼19层）、连通部分以及裙房（裙房3层、局部4层）、公共配套设施等。</t>
  </si>
  <si>
    <t>2018.10-2021.12</t>
  </si>
  <si>
    <t>主体结构封顶，完成墙体砌筑工程。</t>
  </si>
  <si>
    <t>完成室内装修及智能化等工程，完成工程竣工验收。</t>
  </si>
  <si>
    <t>中国人寿新办公大楼</t>
  </si>
  <si>
    <t>中国人寿江西分公司</t>
  </si>
  <si>
    <t>该项目为办公大楼，一栋地下两层地上25楼，总面积55282.18平方米。</t>
  </si>
  <si>
    <t>2017.3-2021.12</t>
  </si>
  <si>
    <t>安装工程施工、幕墙工程施工</t>
  </si>
  <si>
    <t>室内装饰工程、竣工验收</t>
  </si>
  <si>
    <t>市城投“826工程”</t>
  </si>
  <si>
    <t>中国人民银行南昌中心支行</t>
  </si>
  <si>
    <t xml:space="preserve">826工程项目定位为现代金融办公行政楼，由主楼、辅楼和地下室组成。项目总建筑面积58011.63 ㎡，地上计容建筑面积44714.66 ㎡，地下13200.13  ㎡。主楼22层，裙房3层，辅楼10层、地下一层、建筑总高度103.05米。容积率：2.54、建筑密度：31.20%、绿地率：15.22%、机动车停车位：345个、非机动车停车位：408个。
 </t>
  </si>
  <si>
    <t>2016.4-2021.12</t>
  </si>
  <si>
    <t>1、主体施工完成100%；
2、二次结构砌体完成95%；
3、外装施工完成100%。
4、内装饰20%。
5、机电安装90%。</t>
  </si>
  <si>
    <t>完成内装施工，场内市政园林绿化工程，竣工验收</t>
  </si>
  <si>
    <t>江西省产权交易大楼建设项目</t>
  </si>
  <si>
    <t>江西省产权交易所</t>
  </si>
  <si>
    <t>项目总建筑面积：29692.78㎡，其中地上建筑面积23682.8㎡，地下建筑面积为6009.98㎡，新建道路2513.41㎡，绿化面积826.74㎡，暂定地上19层，地下2层。</t>
  </si>
  <si>
    <t>2021.8-2023.12</t>
  </si>
  <si>
    <t>前期建设筹划，办理相关证件。</t>
  </si>
  <si>
    <t>完成设计、勘察、施工招标、开工建设</t>
  </si>
  <si>
    <t>江西省工信厅信息化综合平台建设工程</t>
  </si>
  <si>
    <t>江西省工业和信息化厅</t>
  </si>
  <si>
    <t>科工局</t>
  </si>
  <si>
    <t>省工信厅计划推进建设完成获得国家工信部支持的江西地方工业互联网安全态势感知平台，该平台系统建成后将大大提升我省工控安全监测预警能力.</t>
  </si>
  <si>
    <t>2020.1-2021.10</t>
  </si>
  <si>
    <t>已完成工业经济运行主题上线、工业信息安全联合实验室全部建设内容。</t>
  </si>
  <si>
    <t>安全态势感知主题建设以及对大楼进行深化装修改造。</t>
  </si>
  <si>
    <t>绿地卢塞恩小镇流量经济产业园</t>
  </si>
  <si>
    <t>江西卢塞恩商业运营管理有限公司</t>
  </si>
  <si>
    <t>通过提升改造导视系统、灯光亮化、绿植景观等基础设施，优化业态引入优质项目，设计打造廊桥花市、文创集市、数字文旅街区等，完善智慧、平台、交通等配套服务，将其打造为网红、时尚、智慧、文旅流量产业园区。</t>
  </si>
  <si>
    <t>2021.5-2022.12</t>
  </si>
  <si>
    <t>1.已成立联合工作小组（政府、绿地、运营公司、阿里巴巴集团及相关合作单位）；2.阿里数智街区已进行初稿汇报；</t>
  </si>
  <si>
    <t>导视系统、灯光亮化、绿植景观等基础设施施工。</t>
  </si>
  <si>
    <t>智慧产业管理服务系统项目</t>
  </si>
  <si>
    <t>智慧产业可视化门户，产业经济大数据库，智慧产业信息资源子平台，智慧商贸管理平台，重大项目管理系统，智慧农贸管理系统，智慧军民产业融合管理系统，智慧中小企业服务平台，产业生态管理系统，三维数据整理建库及核心区域三维建模，400万全彩网络摄像机，枪机支架，客流统计摄像机，32路NVR，监控硬盘，视频服务器，系统服务器（管理平台），系统服务器(采集/数据库/图片)，24口POE交换机，核心交换机，智能溯源案秤，商户信息显示屏，市场信息公示屏，触摸查询一体机，智能数码型农残检测仪，智能数码检测仪（海鲜，肉类）</t>
  </si>
  <si>
    <t>2021.2-2021.12</t>
  </si>
  <si>
    <t>完成招投标工作</t>
  </si>
  <si>
    <t>智慧产业可视化门户，产业经济大数据库，智慧产业信息资源子平台，智慧商贸管理平台，重大项目管理系统，智慧农贸管理系统，智慧军民产业融合管理系统，智慧中小企业服务平台，产业生态管理系统，三维数据整理建库及核心区域三维建模，及所有硬件设备</t>
  </si>
  <si>
    <t>南昌世纪中央城商业城建设</t>
  </si>
  <si>
    <t>江西首明实业有限公司</t>
  </si>
  <si>
    <t>沙井街道</t>
  </si>
  <si>
    <t>南昌世纪中央城商业十一A、B商业十二C、D及地下车库项目</t>
  </si>
  <si>
    <t>2020.7-2021.6</t>
  </si>
  <si>
    <t>内外装修阶段</t>
  </si>
  <si>
    <t>装修完成，交付使用</t>
  </si>
  <si>
    <t>二、城市建设项目（18项）</t>
  </si>
  <si>
    <t>南昌 VR 科创城配套市政基础设施一期工程</t>
  </si>
  <si>
    <t>住建局</t>
  </si>
  <si>
    <t>VR科创城的市政道路、排水、桥梁、综合管廊、公共绿化、照明、城市绿道等公共基础配套设施。</t>
  </si>
  <si>
    <t>2020.9-2024.12</t>
  </si>
  <si>
    <t>1.项目已完成招标，于近期进场施工。</t>
  </si>
  <si>
    <t>完成整体建设30%。</t>
  </si>
  <si>
    <t>南昌红谷滩区九龙湖市政基础设施路网五期工程(西部组团主干道路路网工程)</t>
  </si>
  <si>
    <t>包含潼溪大道、杨岐山大道、玉壶山路、明月山大道、阁皂山大道五条纵向道路以及上饶大街、宜春大街、临川街、东塘路、德兴街五条横向主干道共10条主干道总长度49.88公里，建设内容包括道路、排水、绿化、亮化强弱电及道路交通设施等工程。</t>
  </si>
  <si>
    <t>2021.12-2025.12</t>
  </si>
  <si>
    <t>编制项目初步设计及概算</t>
  </si>
  <si>
    <t>完成可研批复，初步设计，工程招标。</t>
  </si>
  <si>
    <t>九龙湖综合管廊二期、三期PPP项目</t>
  </si>
  <si>
    <t xml:space="preserve">主要为龙虎山大道、科创大街、常湖池大街、上饶大街、宜春大街、潼溪大道、阁皂山大道、杨岐山大道等8条约29.8公里综合管廊。
</t>
  </si>
  <si>
    <t>项目可行性研究报告编制及采购“两评价一报告”咨询单位</t>
  </si>
  <si>
    <t>完成可研批复，进入财政部“PPP”项目库。</t>
  </si>
  <si>
    <t>九龙湖市政基础设施四期工程</t>
  </si>
  <si>
    <t xml:space="preserve">包含区间赣州大街、龙虎山大道、规划K4路等27条道路，内容为道路、交通设施、排水、照明、强弱电管道等配套设施。
</t>
  </si>
  <si>
    <t>2020.11-2023.12</t>
  </si>
  <si>
    <t>已进场建设，完成南宫路、Q1路、K2路管道工程。</t>
  </si>
  <si>
    <t>完成整体道路建设10%。</t>
  </si>
  <si>
    <t>九龙湖新城综合管廊一期工程</t>
  </si>
  <si>
    <t xml:space="preserve">包含区间新余街、龙虎山大道、三清山大道、赣州大街等四条道路，道路长度约11.7公里，内容为道路城市综合管廊。
</t>
  </si>
  <si>
    <t>2017.05-2022.12</t>
  </si>
  <si>
    <t>完成形象进度80%。</t>
  </si>
  <si>
    <t>除三清山大道管廊外，全部成廊。</t>
  </si>
  <si>
    <t>九龙湖市政基础设施三期工程</t>
  </si>
  <si>
    <t>道路总长约13000M，道路宽度为24-60M，内容为道路、交通设施、排水、照明、强弱电管道等配套设施。</t>
  </si>
  <si>
    <t>2015.06-2023.12</t>
  </si>
  <si>
    <t>1、已完成形象进度70%，萍乡大街已基本完成（除地铁交叉口）。
2、新余街、三清山大道等5条道路，正在进行征地拆迁已完成。</t>
  </si>
  <si>
    <t>新余街、龙虎山大道等5条道路完成建设进度30%。</t>
  </si>
  <si>
    <t>南斯友好路综合改造工程</t>
  </si>
  <si>
    <t xml:space="preserve">道路总长度约为5.7公里,内容为道路、交通设施、桥梁、排水、照明、强弱电管道等配套设施。
</t>
  </si>
  <si>
    <t>改建（技术改造）</t>
  </si>
  <si>
    <t>2021.1-2023.1</t>
  </si>
  <si>
    <t>正在编制招标控制价，年底前完成招投标。</t>
  </si>
  <si>
    <t>完成绿化迁改，管线迁移，交通导改，地铁安全评估，</t>
  </si>
  <si>
    <t>九龙湖新城加密路网工程</t>
  </si>
  <si>
    <t>内容为道路、交通设施、排水、照明、强弱电管道等配套设施</t>
  </si>
  <si>
    <t>正在进行前期手续</t>
  </si>
  <si>
    <t>完成工程招标。</t>
  </si>
  <si>
    <t>中心区、红角洲道路提升改造工程</t>
  </si>
  <si>
    <t>包含中心区碟子湖大道、红角洲秀水街、绿茵路等4条道路，建设内容包括道路病害处理、人行道提升、绿化、亮化、交通设施提升等。</t>
  </si>
  <si>
    <t>1.正在编制项目初步设计及招标前准备工作</t>
  </si>
  <si>
    <t>完成2条道路提升改造。</t>
  </si>
  <si>
    <t>三清山大道对接丰厚一级公路工程（南外环外3公里红谷滩段）</t>
  </si>
  <si>
    <t>包含道路、桥梁、交通设施等约3公里公路部分。</t>
  </si>
  <si>
    <t>推进上位规划稳定及编制项目建议书</t>
  </si>
  <si>
    <t>完成可研批复及初步涉及招标。</t>
  </si>
  <si>
    <t>红谷滩区住宅小区雨污分流改造工程</t>
  </si>
  <si>
    <t>内容为红谷滩区121个住宅小区的建筑物雨、污水管网至小区与市政接驳井，以截污控源为主，纠正完善小区内雨污分流管网体系</t>
  </si>
  <si>
    <t>改建</t>
  </si>
  <si>
    <t>2021.02-2021.12</t>
  </si>
  <si>
    <t>正在进行前期手续。</t>
  </si>
  <si>
    <t>完成工程范围内所有小区雨污分流改造。</t>
  </si>
  <si>
    <t>红谷滩新区供水管网共建项目</t>
  </si>
  <si>
    <t>江西洪城水业股份有限公司</t>
  </si>
  <si>
    <t>主要包括中心区及凤凰洲加密路网、红角洲加密路网、西客站二期及加密路网、九龙湖二、三、四期路网等道路配套自来水管道</t>
  </si>
  <si>
    <t>已完成路网配套的管道</t>
  </si>
  <si>
    <t>管道配套路网建设</t>
  </si>
  <si>
    <t>九龙湖新力配套路网等工程</t>
  </si>
  <si>
    <t>包含新力龙湾配套上饶大街等3条路.建设内容包括道路、排水、绿化、亮化及道路标志标线等工程。</t>
  </si>
  <si>
    <t>2021.6-2022.12</t>
  </si>
  <si>
    <t>1.项目初步设计已批复，正在编制招标模拟清单及项目EPC招标方案。</t>
  </si>
  <si>
    <t>完成新力配套上饶大街等3条道路路基施工。</t>
  </si>
  <si>
    <t>凤凰洲长江路提升改造工程</t>
  </si>
  <si>
    <t>道路长1.5公里，建设内容包括道路病害处理、人行道提升、绿化、亮化、交通设施提升等。</t>
  </si>
  <si>
    <t>2021.10-2022.12</t>
  </si>
  <si>
    <t>已完成工程可行性研究报告编制。</t>
  </si>
  <si>
    <t>红谷滩区区间路网一期工程</t>
  </si>
  <si>
    <t>2021.10-2023.12</t>
  </si>
  <si>
    <t>红角洲岭北七路道路排水工程</t>
  </si>
  <si>
    <t>道路长0.8公里，内容为道路、交通设施、排水、照明、强弱电管道等配套设施</t>
  </si>
  <si>
    <r>
      <t>2021</t>
    </r>
    <r>
      <rPr>
        <sz val="14"/>
        <rFont val="宋体"/>
        <family val="0"/>
      </rPr>
      <t>.4-2022.12</t>
    </r>
  </si>
  <si>
    <t>红角洲路网二期（云溪路、用友产业园区间路）</t>
  </si>
  <si>
    <t>2020.5-2021.12</t>
  </si>
  <si>
    <t>茶山路、贸院路管道施工</t>
  </si>
  <si>
    <t>项目主线通车</t>
  </si>
  <si>
    <t>南昌VR科创城智慧城市建设项目</t>
  </si>
  <si>
    <t>本项目覆盖南昌VR科创城起步区4.16平方公里，建设规模包含“两平台，三中心，两应用”，“平台”包含数据集成平台和业务支撑平台，“中心”包含运营管理中心、云计算中心、展示中心，“应用”包含公共服务体系（智慧公园、安防监控系统、智慧停车及充电系统、智慧交通等）和产业服务体系（物业管理、能源管理、资产管理等系统等）。</t>
  </si>
  <si>
    <t>1、立项、可研已批复
2、初步设计已招标</t>
  </si>
  <si>
    <t>智慧路灯挂载设施、安防设备，智慧公园系统，智慧交通系统，数字平台，三大中心内部装修及设备采购等</t>
  </si>
  <si>
    <t>三、城市管理项目（25项）</t>
  </si>
  <si>
    <t>九龙湖片区绿道二期景观绿化工程</t>
  </si>
  <si>
    <t>城管局</t>
  </si>
  <si>
    <t>土建工程、土方工程、绿化工程、硬质铺装、强弱电工程、给排水工程等相关配套工程，规划总面积2441288㎡。</t>
  </si>
  <si>
    <t>该项目已取得立项批复，已上会确定方案征集。</t>
  </si>
  <si>
    <t xml:space="preserve">
完成前期工作
</t>
  </si>
  <si>
    <t>赣江市民公园（四期）</t>
  </si>
  <si>
    <t>完成150万平方米的土方造势、景观绿化、广场、室外停车场、管理服务用房等的建设。</t>
  </si>
  <si>
    <t>2020.08-2023.06</t>
  </si>
  <si>
    <t>前期已完成选址、用地规划许可证，工程规划许可证办理，目前正在推进质监、安监及施工许可证办理，现场进行清表等工作</t>
  </si>
  <si>
    <t>完成强弱电迁改工作；完成萍乡大街至货运铁路桥、龙兴大街至上饶大街土石方、绿化工程、房建主体。</t>
  </si>
  <si>
    <t>生米南防洪排涝水系整治工程</t>
  </si>
  <si>
    <t>开展生米镇以南防洪整治工作，面积38.67万平方米。</t>
  </si>
  <si>
    <t xml:space="preserve">计划新开工 </t>
  </si>
  <si>
    <t>2021.4-2024.1</t>
  </si>
  <si>
    <t>完成立项、项目选址意见书、初步设计及监理招标。准备初步设计方案汇报工作。</t>
  </si>
  <si>
    <t>实施防洪排涝水系整治工程建设。</t>
  </si>
  <si>
    <t>省重点
市重点</t>
  </si>
  <si>
    <t>红谷滩区水环境综合治理工程</t>
  </si>
  <si>
    <t>前湖及红角洲水系清淤及全区水环境治理等。</t>
  </si>
  <si>
    <t>2021.02-2022.1</t>
  </si>
  <si>
    <t>该项目已取得立项及可研批复。</t>
  </si>
  <si>
    <t xml:space="preserve">开展控源截污、生态环境治理、景观绿化等工作。
</t>
  </si>
  <si>
    <t>九龙湖综合整治工程二期——九龙湖公园</t>
  </si>
  <si>
    <t>总建设面积86万平方米，包括土方造势、园建、地下车库、公共厕所、管理用房、茶室、绿化及附属水电工程。</t>
  </si>
  <si>
    <t>基本完成九龙大道以东建设内容；九龙大道以西正在建设其他园建、结构及种植土。</t>
  </si>
  <si>
    <t>完成九龙大道以西景观建设。</t>
  </si>
  <si>
    <t>VR周边环境综合整治工程</t>
  </si>
  <si>
    <t>对世界VR产业大会沿线周边道路进行市政道路提升、绿化提升。</t>
  </si>
  <si>
    <t>2018.12-2021.11</t>
  </si>
  <si>
    <t>学府大道、丰和南大道、等11条路已改造完成，现正在对祥云大道及九龙大道南延段进行提升改造。</t>
  </si>
  <si>
    <t>对祥云大道及九龙大道南延段进行提升改造</t>
  </si>
  <si>
    <t>停车场建设（2021年）</t>
  </si>
  <si>
    <t>市政公用集团
区城投公司</t>
  </si>
  <si>
    <t>推进西客站、赣江市民公园四期（二期停车场）等5处社会公共停车场建设任务</t>
  </si>
  <si>
    <t>2018.5-2022.12</t>
  </si>
  <si>
    <t xml:space="preserve">
1、西客站停车场主体结构完成；2、赣江市民公园四期（二期停车场）、雨阳公园、赣江北-闽江路（东）、沙井路（新增扩容）等已提前谋划，准备工作已完成
</t>
  </si>
  <si>
    <t>完成年度社会公共停车场建设任务</t>
  </si>
  <si>
    <t>省级行政中心周边祥云大道以南-西站大街以北零星地块景观绿化工程</t>
  </si>
  <si>
    <t>绿化工程、土建工程、硬质铺装、强弱电工程、给排水工程、景观小品等相关配套工程。</t>
  </si>
  <si>
    <t>完成部分园林建设</t>
  </si>
  <si>
    <t>绿地国博公园工程</t>
  </si>
  <si>
    <t>用地面积为300000平方米,项目主要分为庆典公园、生活广场、韵动绿廊、雨阳公园四部分。</t>
  </si>
  <si>
    <t>2020.11-2022.6</t>
  </si>
  <si>
    <t>目前雨阳公园已全面展开施工，完成总工程量约70%。</t>
  </si>
  <si>
    <t>完成雨阳公园建设</t>
  </si>
  <si>
    <t>九龙湖绿道工程
（一期工程）</t>
  </si>
  <si>
    <t>打造“一横一纵”两条绿道，总长度约6.0公里，面积约34.17万平方米。</t>
  </si>
  <si>
    <t>2021.4-2023.6</t>
  </si>
  <si>
    <t>已完成立项批复、概念设计方案、地勘招标、用地预审，代建单位已确定，可研已批复，初步设计已批复，模拟清单价已送区投资评审中心及向区自然资源局征地。</t>
  </si>
  <si>
    <t>实施绿道一期工程建设</t>
  </si>
  <si>
    <t>红谷滩区垃圾中转站、公厕新建项目</t>
  </si>
  <si>
    <t>在红谷滩区建设垃圾中转站和移动装配式公厕</t>
  </si>
  <si>
    <t>2021.7-2022.12</t>
  </si>
  <si>
    <t>启动垃圾中转站和移动装配式公厕建设</t>
  </si>
  <si>
    <t>智慧城管三期</t>
  </si>
  <si>
    <t>智慧城管优化提升工程。</t>
  </si>
  <si>
    <t>2021.8-2022.12</t>
  </si>
  <si>
    <t>项目需求调研基本完成，方案已经基本确定，待分管领导确定后进行相关流程推进</t>
  </si>
  <si>
    <t>完成前期准备工作</t>
  </si>
  <si>
    <t>2021年零星绿化采购项目</t>
  </si>
  <si>
    <t>红谷滩片区零星绿化补种</t>
  </si>
  <si>
    <t>2021.6-2022.6</t>
  </si>
  <si>
    <t>环卫综合体</t>
  </si>
  <si>
    <t>在红谷滩区新建环卫综合体，包含垃圾分类及大物件分拣中心、垃圾站、环卫停车场、环卫服务中心等</t>
  </si>
  <si>
    <t>假日酒店提升改造</t>
  </si>
  <si>
    <t>提升改造面积约8000平方米，主要包括酒店整体外观、大堂公区、约120间客房、餐饮、会议室、空调、新风、水电管网、消防、软装等项目。</t>
  </si>
  <si>
    <t>2021.10-2022.10</t>
  </si>
  <si>
    <t>完成项目立项、设计招标等前期手续。</t>
  </si>
  <si>
    <t>完成前期手续、施工招标，启动开工。</t>
  </si>
  <si>
    <t>摩天轮乐园以南段整体提升改造项目</t>
  </si>
  <si>
    <t>改造面积约60000平方米，主要包括景观园建、地面铺装，精品商业街（网红餐饮文娱）、水上乐园及体育运动等商业配套项目建设</t>
  </si>
  <si>
    <t>2021.1-2022.6</t>
  </si>
  <si>
    <t>启动项目精品商业街（网红餐饮文娱）板块先行示范段施工建设工作。</t>
  </si>
  <si>
    <t>1、完成示范段施工建设工作；
2、进行水上乐园及体育运动商业板块主体开工。</t>
  </si>
  <si>
    <t>秋水广场商业提升改造</t>
  </si>
  <si>
    <t>总改造面积约7500㎡，主要对美食街、
好玩街外立面、顶棚、水电气管网及商
铺内装进行装饰和品牌业态升级，成为
特色网红美食、游乐街区。</t>
  </si>
  <si>
    <t>2021.5-2022.5</t>
  </si>
  <si>
    <t>完成前期手续。</t>
  </si>
  <si>
    <t>完成90%施工进度。</t>
  </si>
  <si>
    <t>秋水广场公共区域提升改造</t>
  </si>
  <si>
    <t>总改造面积约68000㎡，主要对广场绿
地、铺装、导视牌及公共设施优化提
升，打造城市会客厅新地标。</t>
  </si>
  <si>
    <t>完成60%施工进度</t>
  </si>
  <si>
    <t>红谷滩区智慧交通建设项目外场设备采购、安装项目</t>
  </si>
  <si>
    <t>交警大队</t>
  </si>
  <si>
    <t xml:space="preserve"> 项目建设内容包括1、信号控制设备（含信号灯灯具及联网信号控制机） 23 个路口，投资预算额约为6966267.83元；2、电子警察设备 23 个路口，投资预算额约为3774121.06元；3、事件监测设备 84 个路口，投资预算额约为4132611元；4、违停抓拍设备 163 个点位，投资预算额约为4408318.7元；5、单行道抓拍设备15套，投资预算额约为897660.3元； 6、实线变道抓拍设备27套，投资预算额约为1501732.17元,7、机动车礼让行人抓拍设备（含配套自发光体标牌） 122 个点位，投资预算额约为8115109.38元。</t>
  </si>
  <si>
    <t>2021.3-2021.12</t>
  </si>
  <si>
    <t>正在编制招标文件。</t>
  </si>
  <si>
    <t>1、信号控制设备（含信号灯灯具及联网信号控制机） 23 个路口；2、电子警察设备 23 个路口，；3、事件监测设备 84 个路口；4、违停抓拍设备 163 个点位；5、单行道抓拍设备15套； 6、实线变道抓拍设备27套；7、机动车礼让行人抓拍设备（含配套自发光体标牌） 122 个点位。</t>
  </si>
  <si>
    <t>2019-2021红谷滩区交通设施维护项目</t>
  </si>
  <si>
    <t>2019-2021年度新区交通设施维护</t>
  </si>
  <si>
    <t>2019.5-2021.5</t>
  </si>
  <si>
    <t>已开工实施</t>
  </si>
  <si>
    <t>1、交通信号灯系统设施的抢修、维护、调整；2、交通信号配时调整、优化；3、交通信号灯机维护、维修等；4、交通标志牌的采购、加工、更新改造、支撑结构的安装、破坏破损件的更换、交通设施杆的油饰以及定期巡查维护等服务工作；5、交通隔离护栏采购、安装、拆除、修护和日常巡查工作；6、道路标线的施划和定期巡查等工作，交通设施综合巡视、部分交通设施的整改工作、交通日常勤务和警卫任务等保障性工作。</t>
  </si>
  <si>
    <t>2021-2023年度交通设施维护项目</t>
  </si>
  <si>
    <t>维护内容包括1、交通信号灯系统设施的抢修、维护、调整；2、交通信号配时调整、优化；3、交通信号灯机维护、维修等；4、交通标志牌的采购、加工、更新改造、支撑结构的安装、破坏破损件的更换、交通设施杆的油饰以及定期巡查维护等服务工作；5、交通隔离护栏采购、安装、拆除、修护和日常巡查工作；6、道路标线的施划和定期巡查等工作，交通设施综合巡视、部分交通设施的整改工作、交通日常勤务和警卫任务等保障性工作。</t>
  </si>
  <si>
    <t xml:space="preserve">2021.6-2023.5    </t>
  </si>
  <si>
    <t>正准备抽取招标代理、编制招标文件。</t>
  </si>
  <si>
    <t>交通设施大提升、大改造项目</t>
  </si>
  <si>
    <t>1、全国文明城市复检新区部分道路路段标线复划复划约20万平方米标线； 2、为了有效管控货车限行范围内交通秩序，规范货运车辆通行，减少交通拥堵和事故隐患，采购安装31套货车限行卡口和完善72个方向电子警察； 3、为了减少赣江南大道卧龙路至岭口路段交通事故隐患，完善辅导内9个路口缺失的道路交通信号灯、电子警察等交通安全设施，确保该路段通行安全、畅通、有序。</t>
  </si>
  <si>
    <t>2019.1-2021.12</t>
  </si>
  <si>
    <t>该项目中电警抓拍及货车限行双向卡口设备采购工作由于九龙湖公园开放、交通管理和事故隐患等因素，原有的货车限行区域需重新调整，为避免二次建设和重复开挖，该项目部分货车限行卡口会在重新调整货车限行区域后再行安装。</t>
  </si>
  <si>
    <t>安装电警抓拍及货车限行双向卡口设备</t>
  </si>
  <si>
    <t>南昌市红谷滩区部分路口、路段完善更换中心护栏、机非护栏、人行护栏、花圃隔离护栏采购及安装项目</t>
  </si>
  <si>
    <t>建设内容包括1、新增中心护栏12678米；2、更换中心护栏15627米；3、新增机非护栏5000米；4、更换机非护栏3917米、5、新增人行护栏4840米；6、更换人行护栏4200米；7、新增中心花圃护栏15900米。</t>
  </si>
  <si>
    <t>2021.1-2021.12</t>
  </si>
  <si>
    <t>已完成招标，合同会签中。</t>
  </si>
  <si>
    <t>1、新增中心护栏12678米；2、更换中心护栏15627米；3、新增机非护栏5000米；4、更换机非护栏3917米、5、新增人行护栏4840米；6、更换人行护栏4200米；7、新增中心花圃护栏15900米。</t>
  </si>
  <si>
    <t>红谷滩区智慧消防建设及消防社会化服务项目</t>
  </si>
  <si>
    <t>区消防救援大队</t>
  </si>
  <si>
    <t>项目建设内容包括：1.六小场所及还迁房消防社会化服务，为24个还迁房小区和4613家六小场所提供包括物联网建设、消防社会化服务云平台、运营中心等在内的消防社会化服务。2.违停占用小区消防通道监控，为全区住宅小区的消防通道安装消防通道监控。3.微型消防站建设</t>
  </si>
  <si>
    <t>2021.3-2021.7</t>
  </si>
  <si>
    <t>征求意见函（已制定方案，在征求相关部门意见中）</t>
  </si>
  <si>
    <t>已制定方案，在征求相关部门意见中，准备完成上会、立项、招标等各项工作</t>
  </si>
  <si>
    <t>生米镇东堡闸、南星周家闸维修改造项目</t>
  </si>
  <si>
    <t>生米镇</t>
  </si>
  <si>
    <t>对存在隐患的东堡闸、南星周家闸进行维修改造</t>
  </si>
  <si>
    <t>2021.10-2023.4</t>
  </si>
  <si>
    <t>正在计划进行调整概算</t>
  </si>
  <si>
    <t>对前期手续进行办理</t>
  </si>
  <si>
    <t>四、社会事业项目（24项）</t>
  </si>
  <si>
    <t>阁皂山大道学校</t>
  </si>
  <si>
    <t>教体局</t>
  </si>
  <si>
    <t>本项目总用地面积约66272平方米，总建筑面积约119289.6平方米。小学42个班，中学21个班。</t>
  </si>
  <si>
    <t>2021.12-2024.6</t>
  </si>
  <si>
    <t>完成立项，规划选址等前期手续。</t>
  </si>
  <si>
    <t>办理方案设计、可研、施工招标等前期手续。</t>
  </si>
  <si>
    <t>石钟山路学校</t>
  </si>
  <si>
    <t>本项目总用地面积约45067平方米，总建筑面积约81120.6平方米。小学30个班，中学15个班。</t>
  </si>
  <si>
    <t>红谷南大道学校</t>
  </si>
  <si>
    <t>本项目总用地面积约39646.69平方米，总建筑面积约59646.69平方米。小学24个班，中学12个班。</t>
  </si>
  <si>
    <t>红谷滩区综合福利院项目</t>
  </si>
  <si>
    <t>民政局</t>
  </si>
  <si>
    <t>红谷滩综合福利院用地位于红谷滩区九龙湖片区JLH1501-C03东南角地块，面积13337.33平米（约20亩），拟建设建筑面积23192.51平米。主要建设内容包括护理培训中心及宿舍、餐厅、老年活动室、共享交流大厅、洗衣房等。</t>
  </si>
  <si>
    <t>2021.4-2023.12</t>
  </si>
  <si>
    <t>该项目已完成项目赋码、立项批复工作、用地规划条件、红线图工作，已取得项目用地预审及选址意见书及稳评批复。</t>
  </si>
  <si>
    <t>完成地下室结构施工。</t>
  </si>
  <si>
    <t>绿地国际博览城学校</t>
  </si>
  <si>
    <t>主要建设内容为中、小学综合教学楼、风雨球场、食堂、室外运动场、景观、地下车库、教学设备等学校室内外施工图范围整体工程</t>
  </si>
  <si>
    <t>2020.9-2021.12</t>
  </si>
  <si>
    <t>1、主体结构封顶</t>
  </si>
  <si>
    <t>主体结构、装饰装修完成；室外配套完成</t>
  </si>
  <si>
    <t>红谷滩区公共卫生服务中心建设项目</t>
  </si>
  <si>
    <t>卫健委</t>
  </si>
  <si>
    <t>新建一所功能完善、“多位一体”的新型现代化公共卫生服务中心；该地块位于九龙湖新城诚信路HJZ702-TE04（占地面积约10-15亩），规划为居住区级公共服务设施用地，建设公共卫生服务中心大楼的同时，集中设置街道办事处、文化活动中心、卫生站等居住区级公共服务设施，拟在该地块建设以区公共卫生服务中心大楼为主楼，新型实验室、应急保障中心等为1号副楼，街道办事处、文化活动中心等为2号副楼的一主两副综合体大楼。</t>
  </si>
  <si>
    <t>2021.10-2023.10</t>
  </si>
  <si>
    <t>完成建设前期的规划选址，市政府已批复。</t>
  </si>
  <si>
    <t>立项、招投标、设计规划、地基勘探，桩基施工。</t>
  </si>
  <si>
    <t>2021年“1+5+x”社区邻里中心
（12个）</t>
  </si>
  <si>
    <t>凤凰洲管理处
沙井街道办事处
红角洲管理处
九龙湖管理处
生米镇</t>
  </si>
  <si>
    <t>2021年拟打造12个社区邻里中心，面积共计15819平方米。以一个邻里中心为依托，配套教育、医疗、养老、商业（生鲜便利店）、文体等5大功能。</t>
  </si>
  <si>
    <t>改（扩）建</t>
  </si>
  <si>
    <t>2021.9-2021.12</t>
  </si>
  <si>
    <t>前期工作</t>
  </si>
  <si>
    <t>室内装修及改造、给排水及强弱电工程、硬质铺装等相关配套工程，完成邻里中心建设</t>
  </si>
  <si>
    <t>区文化艺术中心</t>
  </si>
  <si>
    <t>总占地面积约33.405亩，总建筑面积约44270.01平方米。</t>
  </si>
  <si>
    <t>完成项目立项、建设用地规划许可、不动产权证</t>
  </si>
  <si>
    <t>新龙岗学校</t>
  </si>
  <si>
    <t>本项目总用地面积60400平方米（约90.6亩），总建筑面积约62473.50平方米，小学30个班、中学27个班。</t>
  </si>
  <si>
    <t>2018.11-2021.9</t>
  </si>
  <si>
    <t>一期项目基本完工</t>
  </si>
  <si>
    <t>完成老教学楼拆除以及二期完工交付</t>
  </si>
  <si>
    <t>西客站地区HJZ701-A04地块九年一贯制学校建设项目</t>
  </si>
  <si>
    <t>本项目总用地面积52826平方米（约合79.24亩），总建筑面积59064.94平方米，小学30个班，中学15个班。</t>
  </si>
  <si>
    <t>2020.12-2023.8</t>
  </si>
  <si>
    <t>完成立项、选址意见、稳评、建设用地规划许可证、方案审批、可研批复和初步设计等</t>
  </si>
  <si>
    <t>完成场地平整，开始基础施工。</t>
  </si>
  <si>
    <t>云溪学校</t>
  </si>
  <si>
    <t>本项目总用地面积43630平方米，总建筑面积约54966.95平方米。小学24个班，中学18个班。</t>
  </si>
  <si>
    <t>2019.3-2021.9</t>
  </si>
  <si>
    <t>竣工交付。</t>
  </si>
  <si>
    <t>交通、消防、市政应急综合指挥中心</t>
  </si>
  <si>
    <t>分别为红谷滩新区交警大队交通指挥中心、应急救援大队岭口路消防站、市政应急维修用房，总建筑面积约3.2万平方米。</t>
  </si>
  <si>
    <t>2019.1-2022.5</t>
  </si>
  <si>
    <t>已完成：桩基工程、基坑支护、桩基检测、锚索加固、1-4区土方开挖等。</t>
  </si>
  <si>
    <t>地下室完工及主体封顶，装饰装修完成30%。</t>
  </si>
  <si>
    <t>保利高尔夫花园小学建设项目</t>
  </si>
  <si>
    <t>本项目总用地面积17964.95平方米(约合26.947亩),总建筑面积19554.92平方米，小学12个班。</t>
  </si>
  <si>
    <t>2021.5－2023.5</t>
  </si>
  <si>
    <t>卧龙山派出所</t>
  </si>
  <si>
    <t>本项目总用地面积7470平方米，总建筑面积约13571.57万平方米。</t>
  </si>
  <si>
    <t>2019.11-2022.12</t>
  </si>
  <si>
    <t>基础施工。</t>
  </si>
  <si>
    <t>完成主体结构施工,开始装饰施工</t>
  </si>
  <si>
    <t>红谷滩区反恐训练基地项目</t>
  </si>
  <si>
    <t>公安分局</t>
  </si>
  <si>
    <t>规划总用地面积4988.02平方米，总建筑面积5954.14平方米，项目分两期，一期为红谷滩公安分局前湖派出所（已建成）建筑面积2200平方米。本期建设为二期，一栋地上4层，下1层，建筑面积3754.14平方米。</t>
  </si>
  <si>
    <t>扩建</t>
  </si>
  <si>
    <t>2020.8-2021.12</t>
  </si>
  <si>
    <t>基础施工完成，主体施工</t>
  </si>
  <si>
    <t>主体施工，装修施工，市政施工，园林施工</t>
  </si>
  <si>
    <t>红谷滩公安分局业务技术用房</t>
  </si>
  <si>
    <t>项目占地面积15113平方米，建筑面积30226平方米。</t>
  </si>
  <si>
    <t>无</t>
  </si>
  <si>
    <t>完成前期报建</t>
  </si>
  <si>
    <t>西客站派出所办公楼装修及设备采购项目</t>
  </si>
  <si>
    <t>本项目为装修工程，共为5层，每层建筑面积为519.88平方米，主要有拆除工程、新建工程、地面工程、天棚工程、墙面工程、门窗工程、楼梯间部分工程以及设备的采购。</t>
  </si>
  <si>
    <t>2021.4-2021.8</t>
  </si>
  <si>
    <t>已立项</t>
  </si>
  <si>
    <t>可研、初步设计、招投标、装修工程、设备采购</t>
  </si>
  <si>
    <t>VR+智慧综合管控平台项目</t>
  </si>
  <si>
    <t>建设统一数据平台、统一数据应用、统一交互展示、统一支撑保障、统一维护管理为一体的综合性“VR+智慧综合管控平台”，实现公安智慧指挥、智慧管控、智慧安保、智慧防范、智慧研判的现代化智慧警务体系，为全区社会和经济发展保驾护航。</t>
  </si>
  <si>
    <t>2021.02-2021.07</t>
  </si>
  <si>
    <t>已过常务会议，正在报立项</t>
  </si>
  <si>
    <t>初步设计、招投标、软件平台搭建</t>
  </si>
  <si>
    <t>西客站派出所智能管控平台项目</t>
  </si>
  <si>
    <t>通过完善视频监控设施，强化视频资源，物联感知数据与特侦数据的采集融合、建设重点部位、重点人员、重点车辆的“分色分声”管控预警，形成集数据采集、视频整合、风险预测、预警预案、应急处突、智慧监管、联动闭环功能一体的南昌西客站智能预警防控系统。</t>
  </si>
  <si>
    <t>2021.6-2021.9</t>
  </si>
  <si>
    <t>红谷滩区审判法庭技术用房</t>
  </si>
  <si>
    <t>人民法院</t>
  </si>
  <si>
    <t>建设总面积约26000平方米，主要建设立案（诉讼服务中心）、审判、执行、信访接待、审判信息管理、诉讼档案、警察警务、辅助等九大功能用房及路网基础设施</t>
  </si>
  <si>
    <t>2021.12-2022.12</t>
  </si>
  <si>
    <t>项目未启动</t>
  </si>
  <si>
    <t>审判法庭一层及以下土建</t>
  </si>
  <si>
    <t>红谷滩区检察院技术用房项目</t>
  </si>
  <si>
    <t>人民检察院</t>
  </si>
  <si>
    <t>建设面积约18613平方米，主要建设红谷滩区检察院办公、办案和技术用房及青少年法治教育实践基地、司法警察训练中心等项目</t>
  </si>
  <si>
    <t>2021.12-2023.6</t>
  </si>
  <si>
    <t>红谷滩区VR智慧小区项目</t>
  </si>
  <si>
    <t>政法委</t>
  </si>
  <si>
    <t>根据上级要求，推进智慧小区全覆盖，我区剩余90余个小区需新建智慧小区。计划先启动第一批50个智慧小区建设。</t>
  </si>
  <si>
    <t>2021.8-2021.12</t>
  </si>
  <si>
    <t>主体施工改造，后端平台接入调试。</t>
  </si>
  <si>
    <t>红谷滩区人武部营院</t>
  </si>
  <si>
    <t>人武部</t>
  </si>
  <si>
    <t>占地面积不少于20亩，建设面积约7000平方米，主要建设办公楼（含战备库室，指挥场所及各类资料室器材室），集体宿舍等</t>
  </si>
  <si>
    <t>红谷滩区民兵训练基地（国防教育训练中心）</t>
  </si>
  <si>
    <t>占地面积不少于60亩，建设面积约5000平方米，主要建设民兵教学训练楼，食宿楼，民兵训练场等</t>
  </si>
  <si>
    <t>五、民生实事项目（19项）</t>
  </si>
  <si>
    <t>红城投禧悦·雅云（九龙湖JLH1204-C01地块）</t>
  </si>
  <si>
    <t>本项目总用地面80000.53㎡，总建筑面约积176001.17㎡</t>
  </si>
  <si>
    <t>2021.8-2024.5</t>
  </si>
  <si>
    <t>完成备案、建设用地规划许可证。</t>
  </si>
  <si>
    <t>完成场地平整，桩基及基础施工完成，主体结构施工完成10%。</t>
  </si>
  <si>
    <t>铁路村拆迁安置房项目</t>
  </si>
  <si>
    <t>红江实业</t>
  </si>
  <si>
    <t>总用地面积约19万平方米，总建筑面积约52万平方米。</t>
  </si>
  <si>
    <t>2021.12-2025.5</t>
  </si>
  <si>
    <t>完成立项、用地预审及选址意见书等前期手续。</t>
  </si>
  <si>
    <t>完成立项，规划选址等前期手续</t>
  </si>
  <si>
    <t>生米花园二期拆迁安置房项目</t>
  </si>
  <si>
    <t>总用地面积约12.42万平方米，总建筑面积约33.8万平方米。</t>
  </si>
  <si>
    <t>2021.5-2023.11</t>
  </si>
  <si>
    <t>完成EPC招标手续，开始场地平整。</t>
  </si>
  <si>
    <t>朱岗村拆迁安置房项目</t>
  </si>
  <si>
    <t>总用地面积181561.33㎡，总建筑面积528387.3㎡。</t>
  </si>
  <si>
    <t>2021.5-2023.5</t>
  </si>
  <si>
    <t>完成立项、选址意见书、交评、稳评、环评、方案审批、初步设计、土地证等前期手续</t>
  </si>
  <si>
    <t>沙井D4、D6地块安置开发项目</t>
  </si>
  <si>
    <t>总用地面积37亩，容积率2.9，包含安置房及部分商业。老旧小区改造</t>
  </si>
  <si>
    <t>2021.12—
2023.12</t>
  </si>
  <si>
    <t>未开工</t>
  </si>
  <si>
    <t>施工单位进场</t>
  </si>
  <si>
    <t>九龙湖JLH503-C06地块拆迁安置房项目</t>
  </si>
  <si>
    <t>总用地面积约10.2万平方米，总建筑面积约27万平方米。</t>
  </si>
  <si>
    <t>朱岗村二期拆迁安置房项目</t>
  </si>
  <si>
    <t>总用地面积约8.64万平方米，总建筑面积约24.92万平方米。</t>
  </si>
  <si>
    <t>生米丰都B02、B06安置房项目</t>
  </si>
  <si>
    <t>总建筑面积：271230.35平方米。</t>
  </si>
  <si>
    <t>2019.2-2023.5</t>
  </si>
  <si>
    <t>B02地块开始桩基施工，B06地块正在进行内外墙粉刷.</t>
  </si>
  <si>
    <t>B02地块完成主体结构施工，B06地块基本完工。</t>
  </si>
  <si>
    <t>红谷滩生米镇南路村拆迁安置房项目</t>
  </si>
  <si>
    <t>总用地面积58017.69㎡，总建筑面积155238.22㎡。</t>
  </si>
  <si>
    <t>完成场地平整，基础施工。</t>
  </si>
  <si>
    <t>生米镇长岗村拆迁安置房项目</t>
  </si>
  <si>
    <t>总用地面积77129.34㎡，总建筑面积161949.12㎡。</t>
  </si>
  <si>
    <t>2019.9-2021.12</t>
  </si>
  <si>
    <t>完成立项、选址意见书、交评、稳评、环评、方案审批、初步设计、土地证等前期手续；完成所有住宅主体及地下室施工，砌筑完成并将内外墙粉刷装饰完成至20％。</t>
  </si>
  <si>
    <t>室内外装修完成，室外管网完成，园林施工
。</t>
  </si>
  <si>
    <t>中堡希望花园A2区安置房项目</t>
  </si>
  <si>
    <t>总建筑面积：202419.92平方米。</t>
  </si>
  <si>
    <t>2018.11-2021.12</t>
  </si>
  <si>
    <t>完成A2区主体封顶。</t>
  </si>
  <si>
    <t>完成室外管网，项目基本完工。</t>
  </si>
  <si>
    <t>岭口路集租房</t>
  </si>
  <si>
    <t>云岭置业</t>
  </si>
  <si>
    <t>建设内容包括集租房、商业建筑、物业用房、养老用房、消防控制室等，以及内部道路、老年活动场地，绿地、停车场等配套设施。总用地面积约为8864平方米（约13亩），总建筑面积约为28000平方米，容积率2.2，绿地率为35%。</t>
  </si>
  <si>
    <t>2021.2-2023.5</t>
  </si>
  <si>
    <t>完成立项、选址意见、稳评、建设用地规划许可证、方案审批、取得可研批复、初步设计及概算评审、施工及监理招标</t>
  </si>
  <si>
    <t>完成场地平整，桩基及基础施工完成，主体结构施工完成70%。</t>
  </si>
  <si>
    <t>新琚花园E4-02号楼人才公寓装修改造项目</t>
  </si>
  <si>
    <t>项目共330套住房，总装修面积约1.72万平方米。其中一室一厅264套，51平方米/套；两室一厅66套，56.6平方米/套，均为毛坯。</t>
  </si>
  <si>
    <t>2021.1-2021.10</t>
  </si>
  <si>
    <t>/</t>
  </si>
  <si>
    <t>完成装修工作</t>
  </si>
  <si>
    <t>生米城中村改造</t>
  </si>
  <si>
    <t>征收办</t>
  </si>
  <si>
    <t>农房拆迁10万平方米</t>
  </si>
  <si>
    <t>凤凰村集贸市场升级提升改造项目</t>
  </si>
  <si>
    <t>凤凰村</t>
  </si>
  <si>
    <t>凤凰洲管理处</t>
  </si>
  <si>
    <t>总用地面积14986平方米, 总建筑面积67790.10平方米</t>
  </si>
  <si>
    <t>规划选址意见书、土地证、规划建设许可证已办理。招投标工作已完成。</t>
  </si>
  <si>
    <t>挖地基、打桩、建地下室</t>
  </si>
  <si>
    <t>老旧小区综合提升改造项目</t>
  </si>
  <si>
    <t>沙井街道
城管局</t>
  </si>
  <si>
    <t>对7处老旧小区进行改造</t>
  </si>
  <si>
    <t>墙外立面及屋顶防漏、路灯修复、施划停车泊位、停车棚、充电桩设置、基础设施修复等内容；（2021年11月之前完成3个老旧小区改造；2022年完成其余4个老旧小区改造。）</t>
  </si>
  <si>
    <t>红角洲老旧小区综合提升改造项目（龙岗花园）</t>
  </si>
  <si>
    <t>红角洲管理处</t>
  </si>
  <si>
    <t>墙外立面、地面、绿化、雨污管网、监控、路灯等内容。</t>
  </si>
  <si>
    <t>可行性报告、设计方案、招投标等前期工作</t>
  </si>
  <si>
    <t>生米镇铁路村绿色公墓建设</t>
  </si>
  <si>
    <t>本项目占地约20亩，设置约5000个墓位数及附属出入口门头、管理用房及公共卫生间100平方米，围墙、景观绿化、场地道路硬化、排水系、
消防、道路等配套设施</t>
  </si>
  <si>
    <t>选址；征求区社发局、财政局、自然资源局、交通管理局、经发局等相关部门的意见；完成立项</t>
  </si>
  <si>
    <t>土建工程</t>
  </si>
  <si>
    <t>九龙湖老旧小区综合提升改造项目</t>
  </si>
  <si>
    <t>九龙湖管理处</t>
  </si>
  <si>
    <t>九龙湖管理处  城管局</t>
  </si>
  <si>
    <t>对富源花园一、二期老旧小区 进行改造</t>
  </si>
  <si>
    <r>
      <t>2021.</t>
    </r>
    <r>
      <rPr>
        <sz val="14"/>
        <color indexed="8"/>
        <rFont val="宋体"/>
        <family val="0"/>
      </rPr>
      <t>3</t>
    </r>
    <r>
      <rPr>
        <sz val="14"/>
        <color indexed="8"/>
        <rFont val="宋体"/>
        <family val="0"/>
      </rPr>
      <t>-202</t>
    </r>
    <r>
      <rPr>
        <sz val="14"/>
        <color indexed="8"/>
        <rFont val="宋体"/>
        <family val="0"/>
      </rPr>
      <t>1</t>
    </r>
    <r>
      <rPr>
        <sz val="14"/>
        <color indexed="8"/>
        <rFont val="宋体"/>
        <family val="0"/>
      </rPr>
      <t>.</t>
    </r>
    <r>
      <rPr>
        <sz val="14"/>
        <color indexed="8"/>
        <rFont val="宋体"/>
        <family val="0"/>
      </rPr>
      <t>12</t>
    </r>
  </si>
  <si>
    <t>项目主要建设内容有地下污水管网改造、地下车库监控设备、绿化美观改造、沿街路灯、休闲广场、儿童娱乐活动中心、篮球场、羽毛球场、休闲跑道、宣传阵地、分类垃圾桶、单元门禁修复与增加、晾衣架、楼面雨盖、电动车充电棚等</t>
  </si>
  <si>
    <r>
      <t>填表说明：建设性质</t>
    </r>
    <r>
      <rPr>
        <sz val="12"/>
        <color indexed="8"/>
        <rFont val="宋体"/>
        <family val="0"/>
      </rPr>
      <t>只包括“新建、改建、扩建、改扩建”，请勿填写“续建”，这属于建设阶段</t>
    </r>
  </si>
  <si>
    <r>
      <t>建设阶段</t>
    </r>
    <r>
      <rPr>
        <sz val="12"/>
        <rFont val="宋体"/>
        <family val="0"/>
      </rPr>
      <t>请填写“计划建成、续建、计划新开工”，其中计划建成指2021年内建成，计划新开工指计划在2021年内开工</t>
    </r>
  </si>
  <si>
    <t xml:space="preserve">         计划新开工项目不用填写累计完成投资， 原则上计划建成投产项目的总投资应该等于“至2020年年底累计完成投资”和“2021年投资计划”之和        </t>
  </si>
  <si>
    <r>
      <t>开工竣工年月及投资数据</t>
    </r>
    <r>
      <rPr>
        <sz val="12"/>
        <color indexed="8"/>
        <rFont val="宋体"/>
        <family val="0"/>
      </rPr>
      <t>请仅填写数字，格式为“2016.1”，“23456”，总投资额四舍五入到个位数。</t>
    </r>
  </si>
  <si>
    <r>
      <t>项目进展情况</t>
    </r>
    <r>
      <rPr>
        <sz val="12"/>
        <rFont val="宋体"/>
        <family val="0"/>
      </rPr>
      <t>计划新开工项目须填写项目前期工作进展情况，包括项目土地、规划、审批（核准、备案）、能评、环评、招投标等完成情况。</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</si>
</sst>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Red]0"/>
    <numFmt numFmtId="179" formatCode="#,##0_ "/>
  </numFmts>
  <fonts count="54">
    <font>
      <sz val="12"/>
      <name val="宋体"/>
      <family val="0"/>
    </font>
    <font>
      <sz val="11"/>
      <name val="宋体"/>
      <family val="0"/>
    </font>
    <font>
      <sz val="10"/>
      <name val="宋体"/>
      <family val="0"/>
    </font>
    <font>
      <b/>
      <sz val="10"/>
      <name val="宋体"/>
      <family val="0"/>
    </font>
    <font>
      <b/>
      <sz val="10"/>
      <name val="Times New Roman"/>
      <family val="1"/>
    </font>
    <font>
      <sz val="12"/>
      <color indexed="8"/>
      <name val="宋体"/>
      <family val="0"/>
    </font>
    <font>
      <sz val="12"/>
      <color indexed="8"/>
      <name val="仿宋_GB2312"/>
      <family val="3"/>
    </font>
    <font>
      <b/>
      <sz val="18"/>
      <name val="宋体"/>
      <family val="0"/>
    </font>
    <font>
      <b/>
      <sz val="12"/>
      <name val="宋体"/>
      <family val="0"/>
    </font>
    <font>
      <sz val="14"/>
      <name val="宋体"/>
      <family val="0"/>
    </font>
    <font>
      <sz val="14"/>
      <color indexed="8"/>
      <name val="宋体"/>
      <family val="0"/>
    </font>
    <font>
      <sz val="14"/>
      <color indexed="8"/>
      <name val="仿宋"/>
      <family val="3"/>
    </font>
    <font>
      <b/>
      <sz val="12"/>
      <color indexed="8"/>
      <name val="黑体"/>
      <family val="3"/>
    </font>
    <font>
      <sz val="12"/>
      <name val="Times New Roman"/>
      <family val="1"/>
    </font>
    <font>
      <b/>
      <sz val="12"/>
      <color indexed="8"/>
      <name val="宋体"/>
      <family val="0"/>
    </font>
    <font>
      <u val="single"/>
      <sz val="10.2"/>
      <color indexed="12"/>
      <name val="宋体"/>
      <family val="0"/>
    </font>
    <font>
      <u val="single"/>
      <sz val="10.2"/>
      <color indexed="36"/>
      <name val="宋体"/>
      <family val="0"/>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sz val="11"/>
      <color indexed="8"/>
      <name val="宋体"/>
      <family val="0"/>
    </font>
    <font>
      <sz val="11"/>
      <color rgb="FFFF0000"/>
      <name val="Tahoma"/>
      <family val="2"/>
    </font>
    <font>
      <b/>
      <sz val="18"/>
      <color indexed="62"/>
      <name val="Cambria"/>
      <family val="0"/>
    </font>
    <font>
      <i/>
      <sz val="11"/>
      <color rgb="FF7F7F7F"/>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14"/>
      <color theme="1"/>
      <name val="宋体"/>
      <family val="0"/>
    </font>
    <font>
      <sz val="12"/>
      <color rgb="FF000000"/>
      <name val="宋体"/>
      <family val="0"/>
    </font>
    <font>
      <sz val="14"/>
      <color theme="1"/>
      <name val="仿宋"/>
      <family val="3"/>
    </font>
    <font>
      <b/>
      <sz val="12"/>
      <color rgb="FF000000"/>
      <name val="黑体"/>
      <family val="3"/>
    </font>
    <font>
      <b/>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theme="4" tint="0.7999799847602844"/>
        <bgColor indexed="64"/>
      </patternFill>
    </fill>
    <fill>
      <patternFill patternType="solid">
        <fgColor indexed="22"/>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54"/>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indexed="47"/>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color rgb="FF000000"/>
      </left>
      <right style="thin">
        <color rgb="FF000000"/>
      </right>
      <top>
        <color indexed="63"/>
      </top>
      <bottom style="thin">
        <color rgb="FF000000"/>
      </bottom>
    </border>
  </borders>
  <cellStyleXfs count="5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1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113">
    <xf numFmtId="0" fontId="0" fillId="0" borderId="0" xfId="0" applyAlignment="1">
      <alignment vertical="center"/>
    </xf>
    <xf numFmtId="0" fontId="0" fillId="0" borderId="0" xfId="0" applyFont="1" applyAlignment="1">
      <alignment/>
    </xf>
    <xf numFmtId="0" fontId="2" fillId="0" borderId="0" xfId="0" applyFont="1" applyAlignment="1">
      <alignment vertical="center"/>
    </xf>
    <xf numFmtId="0" fontId="2" fillId="31" borderId="0" xfId="0" applyFont="1" applyFill="1" applyAlignment="1">
      <alignment vertical="center"/>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0" fontId="3" fillId="31" borderId="0" xfId="0" applyFont="1" applyFill="1" applyBorder="1" applyAlignment="1">
      <alignment/>
    </xf>
    <xf numFmtId="0" fontId="4" fillId="31" borderId="0" xfId="0" applyFont="1" applyFill="1" applyBorder="1" applyAlignment="1">
      <alignment/>
    </xf>
    <xf numFmtId="0" fontId="3" fillId="32"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vertical="center"/>
    </xf>
    <xf numFmtId="0" fontId="7" fillId="0" borderId="0" xfId="0" applyFont="1" applyAlignment="1">
      <alignment horizontal="center" vertical="center"/>
    </xf>
    <xf numFmtId="0" fontId="8" fillId="0"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31" borderId="14" xfId="0" applyFont="1" applyFill="1" applyBorder="1" applyAlignment="1">
      <alignment horizontal="left" vertical="center" wrapText="1"/>
    </xf>
    <xf numFmtId="0" fontId="3" fillId="31" borderId="15" xfId="0" applyFont="1" applyFill="1" applyBorder="1" applyAlignment="1">
      <alignment horizontal="left" vertical="center" wrapText="1"/>
    </xf>
    <xf numFmtId="0" fontId="3" fillId="31" borderId="16" xfId="0" applyFont="1" applyFill="1" applyBorder="1" applyAlignment="1">
      <alignment horizontal="left" vertical="center" wrapText="1"/>
    </xf>
    <xf numFmtId="0" fontId="3" fillId="31" borderId="10" xfId="0" applyFont="1" applyFill="1" applyBorder="1" applyAlignment="1">
      <alignment horizontal="left" vertical="center" wrapText="1"/>
    </xf>
    <xf numFmtId="0" fontId="3" fillId="31"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76" fontId="3" fillId="31" borderId="19" xfId="0" applyNumberFormat="1" applyFont="1" applyFill="1" applyBorder="1" applyAlignment="1">
      <alignment horizontal="center" vertical="center" wrapText="1"/>
    </xf>
    <xf numFmtId="176" fontId="3" fillId="31" borderId="19" xfId="0" applyNumberFormat="1" applyFont="1" applyFill="1" applyBorder="1" applyAlignment="1">
      <alignment horizontal="left" vertical="center" wrapText="1"/>
    </xf>
    <xf numFmtId="176" fontId="3" fillId="31" borderId="10" xfId="0" applyNumberFormat="1" applyFont="1" applyFill="1" applyBorder="1" applyAlignment="1">
      <alignment horizontal="center" vertical="center" wrapText="1"/>
    </xf>
    <xf numFmtId="176" fontId="3" fillId="31"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178"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179" fontId="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3" fillId="31" borderId="10" xfId="0" applyFont="1" applyFill="1" applyBorder="1" applyAlignment="1">
      <alignment horizontal="left" vertical="center" wrapText="1"/>
    </xf>
    <xf numFmtId="0" fontId="49" fillId="0" borderId="10" xfId="154"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77" fontId="9" fillId="33"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177" fontId="9" fillId="33"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1" fillId="0" borderId="0" xfId="0" applyFont="1" applyFill="1" applyBorder="1" applyAlignment="1">
      <alignment horizontal="left" vertical="center" wrapText="1"/>
    </xf>
    <xf numFmtId="176" fontId="49"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154" applyNumberFormat="1" applyFont="1" applyFill="1" applyBorder="1" applyAlignment="1">
      <alignment horizontal="center" vertical="center" wrapText="1"/>
      <protection/>
    </xf>
    <xf numFmtId="176" fontId="49" fillId="0" borderId="10" xfId="154" applyNumberFormat="1" applyFont="1" applyFill="1" applyBorder="1" applyAlignment="1">
      <alignment horizontal="center" vertical="center" wrapText="1"/>
      <protection/>
    </xf>
    <xf numFmtId="176" fontId="3" fillId="31" borderId="10" xfId="0" applyNumberFormat="1" applyFont="1" applyFill="1" applyBorder="1" applyAlignment="1">
      <alignment horizontal="center" vertical="center"/>
    </xf>
    <xf numFmtId="176" fontId="3" fillId="31" borderId="10" xfId="0" applyNumberFormat="1" applyFont="1" applyFill="1" applyBorder="1" applyAlignment="1">
      <alignment horizontal="left" vertical="center"/>
    </xf>
    <xf numFmtId="0"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xf>
    <xf numFmtId="0" fontId="51" fillId="0" borderId="0" xfId="0" applyFont="1" applyFill="1" applyBorder="1" applyAlignment="1">
      <alignment horizontal="left" vertical="center" wrapText="1"/>
    </xf>
    <xf numFmtId="0" fontId="9" fillId="33" borderId="10" xfId="0" applyNumberFormat="1" applyFont="1" applyFill="1" applyBorder="1" applyAlignment="1">
      <alignment horizontal="center" vertical="center" wrapText="1"/>
    </xf>
    <xf numFmtId="176" fontId="9" fillId="33" borderId="10" xfId="0" applyNumberFormat="1"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wrapText="1"/>
    </xf>
    <xf numFmtId="177" fontId="49" fillId="0" borderId="2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9" fillId="0" borderId="20" xfId="0" applyFont="1" applyFill="1" applyBorder="1" applyAlignment="1">
      <alignment vertical="center" wrapText="1"/>
    </xf>
    <xf numFmtId="0" fontId="49"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5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vertical="center"/>
    </xf>
    <xf numFmtId="0" fontId="53"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Alignment="1">
      <alignment horizontal="left" vertical="center"/>
    </xf>
    <xf numFmtId="176" fontId="9" fillId="0" borderId="10" xfId="0" applyNumberFormat="1" applyFont="1" applyFill="1" applyBorder="1" applyAlignment="1">
      <alignment horizontal="left" vertical="center" wrapText="1"/>
    </xf>
    <xf numFmtId="0" fontId="51" fillId="0" borderId="0" xfId="0" applyFont="1" applyFill="1" applyBorder="1" applyAlignment="1">
      <alignment horizontal="left" vertical="center" wrapText="1"/>
    </xf>
    <xf numFmtId="176" fontId="3" fillId="0"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1" fillId="32" borderId="0" xfId="0" applyFont="1" applyFill="1" applyBorder="1" applyAlignment="1">
      <alignment horizontal="left" vertical="center" wrapText="1"/>
    </xf>
    <xf numFmtId="0" fontId="51" fillId="0" borderId="0" xfId="0" applyFont="1" applyFill="1" applyAlignment="1">
      <alignment horizontal="left" vertical="center" wrapText="1"/>
    </xf>
    <xf numFmtId="0" fontId="13" fillId="0" borderId="0"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cellXfs>
  <cellStyles count="49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39" xfId="64"/>
    <cellStyle name="常规 2 2 4" xfId="65"/>
    <cellStyle name="常规 7 5 2 2" xfId="66"/>
    <cellStyle name="常规 6 3_2012年重大重点项目计划表汇总表1022" xfId="67"/>
    <cellStyle name="常规 5 2 2_2012年重大重点项目计划表汇总表1022" xfId="68"/>
    <cellStyle name="常规 10 3" xfId="69"/>
    <cellStyle name="常规 3 4 3" xfId="70"/>
    <cellStyle name="常规 11 2 2" xfId="71"/>
    <cellStyle name="常规 7 3" xfId="72"/>
    <cellStyle name="常规 6 6 6" xfId="73"/>
    <cellStyle name="常规 3 6 2_2012年重大重点项目计划表汇总表1022" xfId="74"/>
    <cellStyle name="常规 3 6 3" xfId="75"/>
    <cellStyle name="常规 10_2012年重大重点项目计划表汇总表1022" xfId="76"/>
    <cellStyle name="常规 5 10" xfId="77"/>
    <cellStyle name="常规 10 2_2012年重大重点项目计划表汇总表1022" xfId="78"/>
    <cellStyle name="常规 6 5 3" xfId="79"/>
    <cellStyle name="常规 68" xfId="80"/>
    <cellStyle name="常规 73" xfId="81"/>
    <cellStyle name="常规 6" xfId="82"/>
    <cellStyle name="常规 6 13" xfId="83"/>
    <cellStyle name="常规 12 2 2" xfId="84"/>
    <cellStyle name="常规 5 2 4" xfId="85"/>
    <cellStyle name="常规 6 4 2_2012年重大重点项目计划表汇总表1022" xfId="86"/>
    <cellStyle name="常规 6 5" xfId="87"/>
    <cellStyle name="常规 5 2" xfId="88"/>
    <cellStyle name="常规 11 2_2012年重大重点项目计划表汇总表1022" xfId="89"/>
    <cellStyle name="常规 12 2_2012年重大重点项目计划表汇总表1022" xfId="90"/>
    <cellStyle name="常规 5 2 2" xfId="91"/>
    <cellStyle name="常规 5 2 3" xfId="92"/>
    <cellStyle name="常规 6 3 2 2" xfId="93"/>
    <cellStyle name="常规 85" xfId="94"/>
    <cellStyle name="常规 90" xfId="95"/>
    <cellStyle name="常规 26" xfId="96"/>
    <cellStyle name="常规 31" xfId="97"/>
    <cellStyle name="常规 6 4 6" xfId="98"/>
    <cellStyle name="常规 8 3" xfId="99"/>
    <cellStyle name="常规 6 2 3" xfId="100"/>
    <cellStyle name="常规 5 6 6" xfId="101"/>
    <cellStyle name="常规 3 2 6" xfId="102"/>
    <cellStyle name="常规 8 2" xfId="103"/>
    <cellStyle name="常规_附件A4_10" xfId="104"/>
    <cellStyle name="常规 7 4 5" xfId="105"/>
    <cellStyle name="常规 7 4 6" xfId="106"/>
    <cellStyle name="常规 7 3 2_2012年重大重点项目计划表汇总表1022" xfId="107"/>
    <cellStyle name="常规_附件A4_6" xfId="108"/>
    <cellStyle name="常规 7_2012年重大重点项目计划表汇总表1022" xfId="109"/>
    <cellStyle name="常规_附件A4_7" xfId="110"/>
    <cellStyle name="常规_附件A4_8" xfId="111"/>
    <cellStyle name="_ET_STYLE_NoName_00_" xfId="112"/>
    <cellStyle name="常规 10 5" xfId="113"/>
    <cellStyle name="常规 10" xfId="114"/>
    <cellStyle name="常规 10 2" xfId="115"/>
    <cellStyle name="常规 11 3" xfId="116"/>
    <cellStyle name="常规 2 3 2 2" xfId="117"/>
    <cellStyle name="常规 10 2 2" xfId="118"/>
    <cellStyle name="常规 2 7" xfId="119"/>
    <cellStyle name="常规 10 4" xfId="120"/>
    <cellStyle name="常规 3 7_2012年重大重点项目计划表汇总表1022" xfId="121"/>
    <cellStyle name="常规 10 6" xfId="122"/>
    <cellStyle name="常规 11" xfId="123"/>
    <cellStyle name="常规 11 2" xfId="124"/>
    <cellStyle name="常规 11 4" xfId="125"/>
    <cellStyle name="常规 11 5" xfId="126"/>
    <cellStyle name="常规 6 6_2012年重大重点项目计划表汇总表1022" xfId="127"/>
    <cellStyle name="常规 11 6" xfId="128"/>
    <cellStyle name="常规 11_2012年重大重点项目计划表汇总表1022" xfId="129"/>
    <cellStyle name="常规 12" xfId="130"/>
    <cellStyle name="常规 12 2" xfId="131"/>
    <cellStyle name="常规 12 3" xfId="132"/>
    <cellStyle name="常规 12 4" xfId="133"/>
    <cellStyle name="常规 12 5" xfId="134"/>
    <cellStyle name="常规 12 6" xfId="135"/>
    <cellStyle name="常规 12_2012年重大重点项目计划表汇总表1022" xfId="136"/>
    <cellStyle name="常规 13" xfId="137"/>
    <cellStyle name="常规 7 2_2012年重大重点项目计划表汇总表1022" xfId="138"/>
    <cellStyle name="常规 14" xfId="139"/>
    <cellStyle name="常规 7 6 2 2" xfId="140"/>
    <cellStyle name="常规 15" xfId="141"/>
    <cellStyle name="常规 20" xfId="142"/>
    <cellStyle name="常规 16" xfId="143"/>
    <cellStyle name="常规 21" xfId="144"/>
    <cellStyle name="常规 17" xfId="145"/>
    <cellStyle name="常规 22" xfId="146"/>
    <cellStyle name="常规 6 4 2" xfId="147"/>
    <cellStyle name="常规 18" xfId="148"/>
    <cellStyle name="常规 23" xfId="149"/>
    <cellStyle name="常规 6 4 3" xfId="150"/>
    <cellStyle name="常规 19" xfId="151"/>
    <cellStyle name="常规 24" xfId="152"/>
    <cellStyle name="常规 6 4 4" xfId="153"/>
    <cellStyle name="常规 2" xfId="154"/>
    <cellStyle name="常规 3 3 4" xfId="155"/>
    <cellStyle name="常规 2 10" xfId="156"/>
    <cellStyle name="常规 7 6 2" xfId="157"/>
    <cellStyle name="常规 2 11" xfId="158"/>
    <cellStyle name="常规 7 6 3" xfId="159"/>
    <cellStyle name="常规 2 2" xfId="160"/>
    <cellStyle name="常规 2 2 2" xfId="161"/>
    <cellStyle name="常规 37" xfId="162"/>
    <cellStyle name="常规 42" xfId="163"/>
    <cellStyle name="常规 2 2 2 2" xfId="164"/>
    <cellStyle name="常规 2 2 2_2012年重大重点项目计划表汇总表1022" xfId="165"/>
    <cellStyle name="常规 7 6" xfId="166"/>
    <cellStyle name="常规 2 2 3" xfId="167"/>
    <cellStyle name="常规 38" xfId="168"/>
    <cellStyle name="常规 43" xfId="169"/>
    <cellStyle name="常规 2 2 5" xfId="170"/>
    <cellStyle name="常规 45" xfId="171"/>
    <cellStyle name="常规 50" xfId="172"/>
    <cellStyle name="常规 2 2 6" xfId="173"/>
    <cellStyle name="常规 46" xfId="174"/>
    <cellStyle name="常规 51" xfId="175"/>
    <cellStyle name="常规 2 2_2012年重大重点项目计划表汇总表1022" xfId="176"/>
    <cellStyle name="常规 2 3" xfId="177"/>
    <cellStyle name="常规 2 3 2" xfId="178"/>
    <cellStyle name="常规 87" xfId="179"/>
    <cellStyle name="常规 92" xfId="180"/>
    <cellStyle name="常规 2 3 2_2012年重大重点项目计划表汇总表1022" xfId="181"/>
    <cellStyle name="常规 2 3 3" xfId="182"/>
    <cellStyle name="常规 8 4 2 2" xfId="183"/>
    <cellStyle name="常规 88" xfId="184"/>
    <cellStyle name="常规 93" xfId="185"/>
    <cellStyle name="常规 2 3 4" xfId="186"/>
    <cellStyle name="常规 89" xfId="187"/>
    <cellStyle name="常规 94" xfId="188"/>
    <cellStyle name="常规 2 3 5" xfId="189"/>
    <cellStyle name="常规 95" xfId="190"/>
    <cellStyle name="常规 2 3 6" xfId="191"/>
    <cellStyle name="常规 5 2 2 2" xfId="192"/>
    <cellStyle name="常规 96" xfId="193"/>
    <cellStyle name="常规 2 3_2012年重大重点项目计划表汇总表1022" xfId="194"/>
    <cellStyle name="常规 2 4" xfId="195"/>
    <cellStyle name="常规 5 2_2012年重大重点项目计划表汇总表1022" xfId="196"/>
    <cellStyle name="常规 2 4 2" xfId="197"/>
    <cellStyle name="常规 2 4 2 2" xfId="198"/>
    <cellStyle name="常规 2 4 2_2012年重大重点项目计划表汇总表1022" xfId="199"/>
    <cellStyle name="常规 3 2 2" xfId="200"/>
    <cellStyle name="常规 2 4 3" xfId="201"/>
    <cellStyle name="常规 2 4 4" xfId="202"/>
    <cellStyle name="常规 2 4 5" xfId="203"/>
    <cellStyle name="常规 7 2 2" xfId="204"/>
    <cellStyle name="常规 2 4 6" xfId="205"/>
    <cellStyle name="常规 7 2 3" xfId="206"/>
    <cellStyle name="常规 2 4_2012年重大重点项目计划表汇总表1022" xfId="207"/>
    <cellStyle name="常规 2 5" xfId="208"/>
    <cellStyle name="常规 2 5 2" xfId="209"/>
    <cellStyle name="常规 2 5 2 2" xfId="210"/>
    <cellStyle name="常规 2 5 2_2012年重大重点项目计划表汇总表1022" xfId="211"/>
    <cellStyle name="常规 5 12" xfId="212"/>
    <cellStyle name="常规 6 5 5" xfId="213"/>
    <cellStyle name="常规 75" xfId="214"/>
    <cellStyle name="常规 80" xfId="215"/>
    <cellStyle name="常规 2 5 3" xfId="216"/>
    <cellStyle name="常规 2 5 4" xfId="217"/>
    <cellStyle name="常规 7 5_2012年重大重点项目计划表汇总表1022" xfId="218"/>
    <cellStyle name="常规 2 5 5" xfId="219"/>
    <cellStyle name="常规 7 3 2" xfId="220"/>
    <cellStyle name="千位分隔 2" xfId="221"/>
    <cellStyle name="常规 2 5 6" xfId="222"/>
    <cellStyle name="常规 7 3 3" xfId="223"/>
    <cellStyle name="常规 2 5_2012年重大重点项目计划表汇总表1022" xfId="224"/>
    <cellStyle name="常规 6 6 2" xfId="225"/>
    <cellStyle name="常规 2 6" xfId="226"/>
    <cellStyle name="常规 7 7 2" xfId="227"/>
    <cellStyle name="常规 2 6 2" xfId="228"/>
    <cellStyle name="常规 2 6 2 2" xfId="229"/>
    <cellStyle name="常规 2 6 2_2012年重大重点项目计划表汇总表1022" xfId="230"/>
    <cellStyle name="常规 2 6 3" xfId="231"/>
    <cellStyle name="常规 2 6 4" xfId="232"/>
    <cellStyle name="常规 2 6 5" xfId="233"/>
    <cellStyle name="常规 7 4 2" xfId="234"/>
    <cellStyle name="常规 2 6 6" xfId="235"/>
    <cellStyle name="常规 7 4 3" xfId="236"/>
    <cellStyle name="常规 8 5 2_2012年重大重点项目计划表汇总表1022" xfId="237"/>
    <cellStyle name="常规 2 6_2012年重大重点项目计划表汇总表1022" xfId="238"/>
    <cellStyle name="常规 8 5 2" xfId="239"/>
    <cellStyle name="常规 2 8" xfId="240"/>
    <cellStyle name="常规 2 9" xfId="241"/>
    <cellStyle name="常规 25" xfId="242"/>
    <cellStyle name="常规 30" xfId="243"/>
    <cellStyle name="常规 6 4 5" xfId="244"/>
    <cellStyle name="常规 27" xfId="245"/>
    <cellStyle name="常规 32" xfId="246"/>
    <cellStyle name="常规 28" xfId="247"/>
    <cellStyle name="常规 33" xfId="248"/>
    <cellStyle name="常规 29" xfId="249"/>
    <cellStyle name="常规 34" xfId="250"/>
    <cellStyle name="常规 3" xfId="251"/>
    <cellStyle name="常规 3 3 5" xfId="252"/>
    <cellStyle name="常规 6 10" xfId="253"/>
    <cellStyle name="常规 3 10" xfId="254"/>
    <cellStyle name="常规 6 6" xfId="255"/>
    <cellStyle name="常规 7 6_2012年重大重点项目计划表汇总表1022" xfId="256"/>
    <cellStyle name="常规 3 11" xfId="257"/>
    <cellStyle name="常规 6 7" xfId="258"/>
    <cellStyle name="常规 3 12" xfId="259"/>
    <cellStyle name="常规 6 8" xfId="260"/>
    <cellStyle name="常规 3 13" xfId="261"/>
    <cellStyle name="常规 6 9" xfId="262"/>
    <cellStyle name="常规 3 2" xfId="263"/>
    <cellStyle name="常规 8 4 2_2012年重大重点项目计划表汇总表1022" xfId="264"/>
    <cellStyle name="常规 3 2 2 2" xfId="265"/>
    <cellStyle name="常规 58" xfId="266"/>
    <cellStyle name="常规 63" xfId="267"/>
    <cellStyle name="常规 3 2 2_2012年重大重点项目计划表汇总表1022" xfId="268"/>
    <cellStyle name="常规 3 2 3" xfId="269"/>
    <cellStyle name="常规 3 2 4" xfId="270"/>
    <cellStyle name="常规 3 2 5" xfId="271"/>
    <cellStyle name="常规 3 2_2012年重大重点项目计划表汇总表1022" xfId="272"/>
    <cellStyle name="常规 5 3 4" xfId="273"/>
    <cellStyle name="常规 3 3" xfId="274"/>
    <cellStyle name="常规 3 3 2" xfId="275"/>
    <cellStyle name="常规 3 3 2 2" xfId="276"/>
    <cellStyle name="常规 3 3 2_2012年重大重点项目计划表汇总表1022" xfId="277"/>
    <cellStyle name="常规 5 4 6" xfId="278"/>
    <cellStyle name="常规 3 3 3" xfId="279"/>
    <cellStyle name="常规 8 5 2 2" xfId="280"/>
    <cellStyle name="常规 3 3 6" xfId="281"/>
    <cellStyle name="常规 4" xfId="282"/>
    <cellStyle name="常规 5 3 2 2" xfId="283"/>
    <cellStyle name="常规 6 11" xfId="284"/>
    <cellStyle name="常规 3 3_2012年重大重点项目计划表汇总表1022" xfId="285"/>
    <cellStyle name="常规 7 2 4" xfId="286"/>
    <cellStyle name="常规 3 4" xfId="287"/>
    <cellStyle name="常规 3 4 2" xfId="288"/>
    <cellStyle name="常规 3 4 2 2" xfId="289"/>
    <cellStyle name="常规 3 4 2_2012年重大重点项目计划表汇总表1022" xfId="290"/>
    <cellStyle name="常规 3 4 4" xfId="291"/>
    <cellStyle name="常规 3 4 5" xfId="292"/>
    <cellStyle name="常规 8 2 2" xfId="293"/>
    <cellStyle name="常规 3 4 6" xfId="294"/>
    <cellStyle name="常规 8 2 3" xfId="295"/>
    <cellStyle name="常规 3 4_2012年重大重点项目计划表汇总表1022" xfId="296"/>
    <cellStyle name="常规 5 9" xfId="297"/>
    <cellStyle name="常规 3 5" xfId="298"/>
    <cellStyle name="常规 3 5 2" xfId="299"/>
    <cellStyle name="常规 3 5 2 2" xfId="300"/>
    <cellStyle name="常规 3 5 2_2012年重大重点项目计划表汇总表1022" xfId="301"/>
    <cellStyle name="常规 3 6" xfId="302"/>
    <cellStyle name="常规 3 5 3" xfId="303"/>
    <cellStyle name="常规 3 5 4" xfId="304"/>
    <cellStyle name="常规 3 5 5" xfId="305"/>
    <cellStyle name="常规 8 3 2" xfId="306"/>
    <cellStyle name="常规 3 5 6" xfId="307"/>
    <cellStyle name="常规 8 3 3" xfId="308"/>
    <cellStyle name="常规 3 5_2012年重大重点项目计划表汇总表1022" xfId="309"/>
    <cellStyle name="常规 3 6 2" xfId="310"/>
    <cellStyle name="常规 3 6 2 2" xfId="311"/>
    <cellStyle name="常规 3 6 4" xfId="312"/>
    <cellStyle name="常规 3 6 5" xfId="313"/>
    <cellStyle name="常规 8 4 2" xfId="314"/>
    <cellStyle name="常规 3 6 6" xfId="315"/>
    <cellStyle name="常规 8 4 3" xfId="316"/>
    <cellStyle name="常规 3 6_2012年重大重点项目计划表汇总表1022" xfId="317"/>
    <cellStyle name="常规 8" xfId="318"/>
    <cellStyle name="常规 3 7" xfId="319"/>
    <cellStyle name="常规 7 2 2_2012年重大重点项目计划表汇总表1022" xfId="320"/>
    <cellStyle name="常规 3 7 2" xfId="321"/>
    <cellStyle name="常规 3 8" xfId="322"/>
    <cellStyle name="常规 3 9" xfId="323"/>
    <cellStyle name="常规 32 2" xfId="324"/>
    <cellStyle name="常规 35" xfId="325"/>
    <cellStyle name="常规 40" xfId="326"/>
    <cellStyle name="常规 36" xfId="327"/>
    <cellStyle name="常规 41" xfId="328"/>
    <cellStyle name="常规 4 2" xfId="329"/>
    <cellStyle name="常规 47" xfId="330"/>
    <cellStyle name="常规 52" xfId="331"/>
    <cellStyle name="常规 48" xfId="332"/>
    <cellStyle name="常规 53" xfId="333"/>
    <cellStyle name="常规 49" xfId="334"/>
    <cellStyle name="常规 54" xfId="335"/>
    <cellStyle name="常规 5" xfId="336"/>
    <cellStyle name="常规 6 12" xfId="337"/>
    <cellStyle name="常规 5 11" xfId="338"/>
    <cellStyle name="常规 6 5 4" xfId="339"/>
    <cellStyle name="常规 69" xfId="340"/>
    <cellStyle name="常规 74" xfId="341"/>
    <cellStyle name="常规 5 13" xfId="342"/>
    <cellStyle name="常规 6 2 2_2012年重大重点项目计划表汇总表1022" xfId="343"/>
    <cellStyle name="常规 6 5 6" xfId="344"/>
    <cellStyle name="常规 76" xfId="345"/>
    <cellStyle name="常规 81" xfId="346"/>
    <cellStyle name="常规 5 2 5" xfId="347"/>
    <cellStyle name="常规 5 2 6" xfId="348"/>
    <cellStyle name="常规 5 3" xfId="349"/>
    <cellStyle name="常规 5 3 2" xfId="350"/>
    <cellStyle name="常规 5 3 2_2012年重大重点项目计划表汇总表1022" xfId="351"/>
    <cellStyle name="常规 5 4" xfId="352"/>
    <cellStyle name="常规 5 3 3" xfId="353"/>
    <cellStyle name="常规 5 3 5" xfId="354"/>
    <cellStyle name="常规 5 3 6" xfId="355"/>
    <cellStyle name="常规 5 5 2 2" xfId="356"/>
    <cellStyle name="常规 5 3_2012年重大重点项目计划表汇总表1022" xfId="357"/>
    <cellStyle name="常规 5 4 2" xfId="358"/>
    <cellStyle name="常规 8 2 2_2012年重大重点项目计划表汇总表1022" xfId="359"/>
    <cellStyle name="常规 5 4 2 2" xfId="360"/>
    <cellStyle name="常规 5 8" xfId="361"/>
    <cellStyle name="常规 5 4 2_2012年重大重点项目计划表汇总表1022" xfId="362"/>
    <cellStyle name="常规 7 6 5" xfId="363"/>
    <cellStyle name="常规 5 4 3" xfId="364"/>
    <cellStyle name="常规 5 4 4" xfId="365"/>
    <cellStyle name="常规 8 10" xfId="366"/>
    <cellStyle name="常规 5 4 5" xfId="367"/>
    <cellStyle name="常规 8 11" xfId="368"/>
    <cellStyle name="常规 5 4_2012年重大重点项目计划表汇总表1022" xfId="369"/>
    <cellStyle name="常规 5 5" xfId="370"/>
    <cellStyle name="常规 8 6 2 2" xfId="371"/>
    <cellStyle name="常规 5 5 2" xfId="372"/>
    <cellStyle name="常规 5 5 2_2012年重大重点项目计划表汇总表1022" xfId="373"/>
    <cellStyle name="常规 5 5 3" xfId="374"/>
    <cellStyle name="常规 5 5 4" xfId="375"/>
    <cellStyle name="常规 5 5 5" xfId="376"/>
    <cellStyle name="常规 5 5 6" xfId="377"/>
    <cellStyle name="常规 5 5_2012年重大重点项目计划表汇总表1022" xfId="378"/>
    <cellStyle name="常规 7 11" xfId="379"/>
    <cellStyle name="常规 8 6 3" xfId="380"/>
    <cellStyle name="常规 5 6" xfId="381"/>
    <cellStyle name="常规 5 6 2" xfId="382"/>
    <cellStyle name="常规 5 6 2 2" xfId="383"/>
    <cellStyle name="常规 6 3 6" xfId="384"/>
    <cellStyle name="常规 5 6 2_2012年重大重点项目计划表汇总表1022" xfId="385"/>
    <cellStyle name="常规 6 3 3" xfId="386"/>
    <cellStyle name="常规 5 6 3" xfId="387"/>
    <cellStyle name="常规 5 6 4" xfId="388"/>
    <cellStyle name="常规 5 6 5" xfId="389"/>
    <cellStyle name="常规 5 6_2012年重大重点项目计划表汇总表1022" xfId="390"/>
    <cellStyle name="常规 5 7" xfId="391"/>
    <cellStyle name="常规 5 7 2" xfId="392"/>
    <cellStyle name="常规 5 7_2012年重大重点项目计划表汇总表1022" xfId="393"/>
    <cellStyle name="常规 7 6 6" xfId="394"/>
    <cellStyle name="常规 55" xfId="395"/>
    <cellStyle name="常规 6 4 2 2" xfId="396"/>
    <cellStyle name="常规 60" xfId="397"/>
    <cellStyle name="常规 56" xfId="398"/>
    <cellStyle name="常规 61" xfId="399"/>
    <cellStyle name="常规 8 6 2_2012年重大重点项目计划表汇总表1022" xfId="400"/>
    <cellStyle name="常规 57" xfId="401"/>
    <cellStyle name="常规 62" xfId="402"/>
    <cellStyle name="常规 59" xfId="403"/>
    <cellStyle name="常规 64" xfId="404"/>
    <cellStyle name="常规 6 2" xfId="405"/>
    <cellStyle name="常规 6 2 2" xfId="406"/>
    <cellStyle name="常规 6 2 2 2" xfId="407"/>
    <cellStyle name="常规 8 3 2_2012年重大重点项目计划表汇总表1022" xfId="408"/>
    <cellStyle name="常规 6 2 4" xfId="409"/>
    <cellStyle name="常规 6 2 5" xfId="410"/>
    <cellStyle name="常规 6 2 6" xfId="411"/>
    <cellStyle name="常规 6 2_2012年重大重点项目计划表汇总表1022" xfId="412"/>
    <cellStyle name="常规 7 3 5" xfId="413"/>
    <cellStyle name="常规 6 3" xfId="414"/>
    <cellStyle name="常规 6 3 2" xfId="415"/>
    <cellStyle name="常规 6 3 2_2012年重大重点项目计划表汇总表1022" xfId="416"/>
    <cellStyle name="常规 6 3 4" xfId="417"/>
    <cellStyle name="常规 7 7_2012年重大重点项目计划表汇总表1022" xfId="418"/>
    <cellStyle name="常规 6 3 5" xfId="419"/>
    <cellStyle name="常规 6 4" xfId="420"/>
    <cellStyle name="常规 6 4_2012年重大重点项目计划表汇总表1022" xfId="421"/>
    <cellStyle name="常规 6 5 2" xfId="422"/>
    <cellStyle name="常规 67" xfId="423"/>
    <cellStyle name="常规 72" xfId="424"/>
    <cellStyle name="常规 6 5 2 2" xfId="425"/>
    <cellStyle name="常规 6 5 2_2012年重大重点项目计划表汇总表1022" xfId="426"/>
    <cellStyle name="常规 6 5_2012年重大重点项目计划表汇总表1022" xfId="427"/>
    <cellStyle name="常规 6 6 2 2" xfId="428"/>
    <cellStyle name="常规 6 6 2_2012年重大重点项目计划表汇总表1022" xfId="429"/>
    <cellStyle name="常规 6 6 3" xfId="430"/>
    <cellStyle name="常规 6 6 4" xfId="431"/>
    <cellStyle name="常规 6 6 5" xfId="432"/>
    <cellStyle name="常规 6 7 2" xfId="433"/>
    <cellStyle name="常规 6 7_2012年重大重点项目计划表汇总表1022" xfId="434"/>
    <cellStyle name="常规 65" xfId="435"/>
    <cellStyle name="常规 70" xfId="436"/>
    <cellStyle name="常规 66" xfId="437"/>
    <cellStyle name="常规 7 4 2_2012年重大重点项目计划表汇总表1022" xfId="438"/>
    <cellStyle name="常规 71" xfId="439"/>
    <cellStyle name="常规 7" xfId="440"/>
    <cellStyle name="常规 7 10" xfId="441"/>
    <cellStyle name="常规 8 6 2" xfId="442"/>
    <cellStyle name="常规 7 2" xfId="443"/>
    <cellStyle name="常规 7 2 2 2" xfId="444"/>
    <cellStyle name="常规 7 2 5" xfId="445"/>
    <cellStyle name="常规 7 2 6" xfId="446"/>
    <cellStyle name="常规 7 3 2 2" xfId="447"/>
    <cellStyle name="常规 7 3 4" xfId="448"/>
    <cellStyle name="常规 7 3 6" xfId="449"/>
    <cellStyle name="常规 7 3_2012年重大重点项目计划表汇总表1022" xfId="450"/>
    <cellStyle name="常规 7 4" xfId="451"/>
    <cellStyle name="常规 7 4 2 2" xfId="452"/>
    <cellStyle name="常规 7 4 4" xfId="453"/>
    <cellStyle name="常规 7 4_2012年重大重点项目计划表汇总表1022" xfId="454"/>
    <cellStyle name="常规 7 5" xfId="455"/>
    <cellStyle name="常规 7 5 2" xfId="456"/>
    <cellStyle name="常规 7 5 2_2012年重大重点项目计划表汇总表1022" xfId="457"/>
    <cellStyle name="常规 7 5 3" xfId="458"/>
    <cellStyle name="常规 7 5 4" xfId="459"/>
    <cellStyle name="常规 7 5 5" xfId="460"/>
    <cellStyle name="常规 7 5 6" xfId="461"/>
    <cellStyle name="常规 7 6 2_2012年重大重点项目计划表汇总表1022" xfId="462"/>
    <cellStyle name="常规 7 6 4" xfId="463"/>
    <cellStyle name="常规 7 7" xfId="464"/>
    <cellStyle name="常规 7 8" xfId="465"/>
    <cellStyle name="常规 7 9" xfId="466"/>
    <cellStyle name="常规 77" xfId="467"/>
    <cellStyle name="常规 82" xfId="468"/>
    <cellStyle name="常规 78" xfId="469"/>
    <cellStyle name="常规 83" xfId="470"/>
    <cellStyle name="常规 79" xfId="471"/>
    <cellStyle name="常规 84" xfId="472"/>
    <cellStyle name="常规 8 2 2 2" xfId="473"/>
    <cellStyle name="常规 8 2 4" xfId="474"/>
    <cellStyle name="常规 8 2 5" xfId="475"/>
    <cellStyle name="常规 8 2 6" xfId="476"/>
    <cellStyle name="常规 8 2_2012年重大重点项目计划表汇总表1022" xfId="477"/>
    <cellStyle name="常规 8 3 2 2" xfId="478"/>
    <cellStyle name="常规 8 3 4" xfId="479"/>
    <cellStyle name="常规 8 3 5" xfId="480"/>
    <cellStyle name="常规 8 3 6" xfId="481"/>
    <cellStyle name="常规 8 3_2012年重大重点项目计划表汇总表1022" xfId="482"/>
    <cellStyle name="常规 8 4" xfId="483"/>
    <cellStyle name="常规 8 4 4" xfId="484"/>
    <cellStyle name="常规 8 4 5" xfId="485"/>
    <cellStyle name="常规 8 4 6" xfId="486"/>
    <cellStyle name="常规 8 4_2012年重大重点项目计划表汇总表1022" xfId="487"/>
    <cellStyle name="常规 8 5" xfId="488"/>
    <cellStyle name="常规 8 5 3" xfId="489"/>
    <cellStyle name="常规 8 5 4" xfId="490"/>
    <cellStyle name="常规 8 5 5" xfId="491"/>
    <cellStyle name="常规 8 5 6" xfId="492"/>
    <cellStyle name="常规 8 5_2012年重大重点项目计划表汇总表1022" xfId="493"/>
    <cellStyle name="常规 8 6" xfId="494"/>
    <cellStyle name="常规 8 6 4" xfId="495"/>
    <cellStyle name="常规 8 6 5" xfId="496"/>
    <cellStyle name="常规 8 6 6" xfId="497"/>
    <cellStyle name="常规 8 6_2012年重大重点项目计划表汇总表1022" xfId="498"/>
    <cellStyle name="常规 8 7" xfId="499"/>
    <cellStyle name="常规 8 7 2" xfId="500"/>
    <cellStyle name="常规 8 7_2012年重大重点项目计划表汇总表1022" xfId="501"/>
    <cellStyle name="常规 8 8" xfId="502"/>
    <cellStyle name="常规 8 9" xfId="503"/>
    <cellStyle name="常规 8_2012年重大重点项目计划表汇总表1022" xfId="504"/>
    <cellStyle name="常规 86" xfId="505"/>
    <cellStyle name="常规 91" xfId="506"/>
    <cellStyle name="常规 9" xfId="507"/>
    <cellStyle name="常规_附件A4_9" xfId="508"/>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69"/>
  <sheetViews>
    <sheetView tabSelected="1" view="pageBreakPreview" zoomScale="76" zoomScaleSheetLayoutView="76" workbookViewId="0" topLeftCell="A1">
      <pane ySplit="6" topLeftCell="A7" activePane="bottomLeft" state="frozen"/>
      <selection pane="bottomLeft" activeCell="J9" sqref="J9"/>
    </sheetView>
  </sheetViews>
  <sheetFormatPr defaultColWidth="9.00390625" defaultRowHeight="14.25"/>
  <cols>
    <col min="1" max="1" width="5.25390625" style="12" customWidth="1"/>
    <col min="2" max="2" width="16.00390625" style="13" customWidth="1"/>
    <col min="3" max="3" width="17.875" style="14" customWidth="1"/>
    <col min="4" max="4" width="17.75390625" style="14" customWidth="1"/>
    <col min="5" max="5" width="40.875" style="13" customWidth="1"/>
    <col min="6" max="6" width="17.375" style="13" customWidth="1"/>
    <col min="7" max="7" width="8.875" style="13" customWidth="1"/>
    <col min="8" max="8" width="13.625" style="14" customWidth="1"/>
    <col min="9" max="9" width="13.875" style="14" customWidth="1"/>
    <col min="10" max="10" width="35.00390625" style="13" customWidth="1"/>
    <col min="11" max="11" width="15.75390625" style="14" customWidth="1"/>
    <col min="12" max="12" width="20.125" style="13" customWidth="1"/>
    <col min="13" max="13" width="13.50390625" style="14" customWidth="1"/>
    <col min="14" max="14" width="13.875" style="15" customWidth="1"/>
    <col min="15" max="16384" width="9.00390625" style="16" customWidth="1"/>
  </cols>
  <sheetData>
    <row r="1" spans="1:14" s="1" customFormat="1" ht="22.5">
      <c r="A1" s="17" t="s">
        <v>0</v>
      </c>
      <c r="B1" s="17"/>
      <c r="C1" s="17"/>
      <c r="D1" s="17"/>
      <c r="E1" s="17"/>
      <c r="F1" s="17"/>
      <c r="G1" s="17"/>
      <c r="H1" s="17"/>
      <c r="I1" s="17"/>
      <c r="J1" s="17"/>
      <c r="K1" s="17"/>
      <c r="L1" s="17"/>
      <c r="M1" s="17"/>
      <c r="N1" s="17"/>
    </row>
    <row r="2" spans="1:14" s="2" customFormat="1" ht="21.75" customHeight="1">
      <c r="A2" s="18"/>
      <c r="B2" s="18"/>
      <c r="C2" s="18"/>
      <c r="D2" s="18"/>
      <c r="F2" s="19"/>
      <c r="G2" s="19"/>
      <c r="H2" s="20"/>
      <c r="I2" s="20"/>
      <c r="J2" s="19"/>
      <c r="K2" s="20"/>
      <c r="L2" s="18"/>
      <c r="M2" s="20"/>
      <c r="N2" s="41" t="s">
        <v>1</v>
      </c>
    </row>
    <row r="3" spans="1:14" s="2" customFormat="1" ht="17.25" customHeight="1">
      <c r="A3" s="21" t="s">
        <v>2</v>
      </c>
      <c r="B3" s="22" t="s">
        <v>3</v>
      </c>
      <c r="C3" s="22" t="s">
        <v>4</v>
      </c>
      <c r="D3" s="22" t="s">
        <v>5</v>
      </c>
      <c r="E3" s="22" t="s">
        <v>6</v>
      </c>
      <c r="F3" s="23" t="s">
        <v>7</v>
      </c>
      <c r="G3" s="24" t="s">
        <v>8</v>
      </c>
      <c r="H3" s="22" t="s">
        <v>9</v>
      </c>
      <c r="I3" s="22" t="s">
        <v>10</v>
      </c>
      <c r="J3" s="22" t="s">
        <v>11</v>
      </c>
      <c r="K3" s="22" t="s">
        <v>12</v>
      </c>
      <c r="L3" s="42" t="s">
        <v>13</v>
      </c>
      <c r="M3" s="43"/>
      <c r="N3" s="21" t="s">
        <v>14</v>
      </c>
    </row>
    <row r="4" spans="1:14" s="2" customFormat="1" ht="13.5" customHeight="1">
      <c r="A4" s="21"/>
      <c r="B4" s="22"/>
      <c r="C4" s="22"/>
      <c r="D4" s="22"/>
      <c r="E4" s="22"/>
      <c r="F4" s="25"/>
      <c r="G4" s="26"/>
      <c r="H4" s="22"/>
      <c r="I4" s="22"/>
      <c r="J4" s="22"/>
      <c r="K4" s="22"/>
      <c r="L4" s="22" t="s">
        <v>15</v>
      </c>
      <c r="M4" s="22" t="s">
        <v>16</v>
      </c>
      <c r="N4" s="21"/>
    </row>
    <row r="5" spans="1:14" s="2" customFormat="1" ht="13.5" customHeight="1">
      <c r="A5" s="21"/>
      <c r="B5" s="22"/>
      <c r="C5" s="22"/>
      <c r="D5" s="22"/>
      <c r="E5" s="22"/>
      <c r="F5" s="25"/>
      <c r="G5" s="26"/>
      <c r="H5" s="22"/>
      <c r="I5" s="22"/>
      <c r="J5" s="22"/>
      <c r="K5" s="22"/>
      <c r="L5" s="22"/>
      <c r="M5" s="22"/>
      <c r="N5" s="21"/>
    </row>
    <row r="6" spans="1:14" s="2" customFormat="1" ht="62.25" customHeight="1">
      <c r="A6" s="21"/>
      <c r="B6" s="22"/>
      <c r="C6" s="22"/>
      <c r="D6" s="22"/>
      <c r="E6" s="22"/>
      <c r="F6" s="27"/>
      <c r="G6" s="28"/>
      <c r="H6" s="22"/>
      <c r="I6" s="22"/>
      <c r="J6" s="22"/>
      <c r="K6" s="22"/>
      <c r="L6" s="22"/>
      <c r="M6" s="22"/>
      <c r="N6" s="21"/>
    </row>
    <row r="7" spans="1:14" s="3" customFormat="1" ht="24.75" customHeight="1">
      <c r="A7" s="29" t="s">
        <v>17</v>
      </c>
      <c r="B7" s="30"/>
      <c r="C7" s="30"/>
      <c r="D7" s="30"/>
      <c r="E7" s="30"/>
      <c r="F7" s="30"/>
      <c r="G7" s="30"/>
      <c r="H7" s="31"/>
      <c r="I7" s="44">
        <f>SUM(I8,I75,I94,I120,I145)</f>
        <v>21466767</v>
      </c>
      <c r="J7" s="44"/>
      <c r="K7" s="44">
        <f>SUM(K8,K75,K94,K120,K145)</f>
        <v>7122974</v>
      </c>
      <c r="L7" s="44"/>
      <c r="M7" s="44">
        <f>SUM(M8,M75,M94,M120,M145)</f>
        <v>3584572</v>
      </c>
      <c r="N7" s="45"/>
    </row>
    <row r="8" spans="1:14" s="4" customFormat="1" ht="24.75" customHeight="1">
      <c r="A8" s="32" t="s">
        <v>18</v>
      </c>
      <c r="B8" s="32"/>
      <c r="C8" s="32"/>
      <c r="D8" s="32"/>
      <c r="E8" s="33"/>
      <c r="F8" s="33"/>
      <c r="G8" s="33"/>
      <c r="H8" s="33"/>
      <c r="I8" s="46">
        <f>SUM(I9:I74)</f>
        <v>16925079</v>
      </c>
      <c r="J8" s="46"/>
      <c r="K8" s="46">
        <f>SUM(K9:K74)</f>
        <v>6512436</v>
      </c>
      <c r="L8" s="46"/>
      <c r="M8" s="46">
        <f>SUM(M9:M74)</f>
        <v>2764512</v>
      </c>
      <c r="N8" s="47"/>
    </row>
    <row r="9" spans="1:14" s="4" customFormat="1" ht="228" customHeight="1">
      <c r="A9" s="34">
        <v>1</v>
      </c>
      <c r="B9" s="35" t="s">
        <v>19</v>
      </c>
      <c r="C9" s="35" t="s">
        <v>20</v>
      </c>
      <c r="D9" s="35" t="s">
        <v>21</v>
      </c>
      <c r="E9" s="35" t="s">
        <v>22</v>
      </c>
      <c r="F9" s="35" t="s">
        <v>23</v>
      </c>
      <c r="G9" s="35" t="s">
        <v>24</v>
      </c>
      <c r="H9" s="35" t="s">
        <v>25</v>
      </c>
      <c r="I9" s="35">
        <v>2500000</v>
      </c>
      <c r="J9" s="48" t="s">
        <v>26</v>
      </c>
      <c r="K9" s="35">
        <v>239000</v>
      </c>
      <c r="L9" s="35" t="s">
        <v>27</v>
      </c>
      <c r="M9" s="38">
        <v>200000</v>
      </c>
      <c r="N9" s="39" t="s">
        <v>28</v>
      </c>
    </row>
    <row r="10" spans="1:14" s="4" customFormat="1" ht="166.5" customHeight="1">
      <c r="A10" s="34">
        <v>2</v>
      </c>
      <c r="B10" s="35" t="s">
        <v>29</v>
      </c>
      <c r="C10" s="35" t="s">
        <v>30</v>
      </c>
      <c r="D10" s="35" t="s">
        <v>21</v>
      </c>
      <c r="E10" s="35" t="s">
        <v>31</v>
      </c>
      <c r="F10" s="35" t="s">
        <v>23</v>
      </c>
      <c r="G10" s="35" t="s">
        <v>24</v>
      </c>
      <c r="H10" s="35" t="s">
        <v>32</v>
      </c>
      <c r="I10" s="35">
        <v>250000</v>
      </c>
      <c r="J10" s="49" t="s">
        <v>33</v>
      </c>
      <c r="K10" s="35">
        <v>58630</v>
      </c>
      <c r="L10" s="35" t="s">
        <v>34</v>
      </c>
      <c r="M10" s="38">
        <v>50000</v>
      </c>
      <c r="N10" s="39" t="s">
        <v>28</v>
      </c>
    </row>
    <row r="11" spans="1:14" s="4" customFormat="1" ht="75">
      <c r="A11" s="34">
        <v>3</v>
      </c>
      <c r="B11" s="35" t="s">
        <v>35</v>
      </c>
      <c r="C11" s="35" t="s">
        <v>36</v>
      </c>
      <c r="D11" s="35" t="s">
        <v>21</v>
      </c>
      <c r="E11" s="35" t="s">
        <v>37</v>
      </c>
      <c r="F11" s="35" t="s">
        <v>23</v>
      </c>
      <c r="G11" s="35" t="s">
        <v>24</v>
      </c>
      <c r="H11" s="35" t="s">
        <v>38</v>
      </c>
      <c r="I11" s="38">
        <v>800000</v>
      </c>
      <c r="J11" s="35" t="s">
        <v>39</v>
      </c>
      <c r="K11" s="35">
        <v>438700</v>
      </c>
      <c r="L11" s="35" t="s">
        <v>40</v>
      </c>
      <c r="M11" s="38">
        <v>150000</v>
      </c>
      <c r="N11" s="39" t="s">
        <v>41</v>
      </c>
    </row>
    <row r="12" spans="1:14" s="4" customFormat="1" ht="206.25">
      <c r="A12" s="34">
        <v>4</v>
      </c>
      <c r="B12" s="35" t="s">
        <v>42</v>
      </c>
      <c r="C12" s="35" t="s">
        <v>43</v>
      </c>
      <c r="D12" s="35" t="s">
        <v>21</v>
      </c>
      <c r="E12" s="35" t="s">
        <v>44</v>
      </c>
      <c r="F12" s="36" t="s">
        <v>23</v>
      </c>
      <c r="G12" s="35" t="s">
        <v>45</v>
      </c>
      <c r="H12" s="36" t="s">
        <v>46</v>
      </c>
      <c r="I12" s="38">
        <v>1000000</v>
      </c>
      <c r="J12" s="36" t="s">
        <v>47</v>
      </c>
      <c r="K12" s="35">
        <v>0</v>
      </c>
      <c r="L12" s="35" t="s">
        <v>48</v>
      </c>
      <c r="M12" s="35">
        <v>300000</v>
      </c>
      <c r="N12" s="39" t="s">
        <v>49</v>
      </c>
    </row>
    <row r="13" spans="1:14" s="4" customFormat="1" ht="243.75">
      <c r="A13" s="34">
        <v>5</v>
      </c>
      <c r="B13" s="35" t="s">
        <v>50</v>
      </c>
      <c r="C13" s="35" t="s">
        <v>51</v>
      </c>
      <c r="D13" s="35" t="s">
        <v>21</v>
      </c>
      <c r="E13" s="35" t="s">
        <v>52</v>
      </c>
      <c r="F13" s="35" t="s">
        <v>23</v>
      </c>
      <c r="G13" s="35" t="s">
        <v>45</v>
      </c>
      <c r="H13" s="35" t="s">
        <v>53</v>
      </c>
      <c r="I13" s="35">
        <v>500000</v>
      </c>
      <c r="J13" s="35" t="s">
        <v>54</v>
      </c>
      <c r="K13" s="35">
        <v>0</v>
      </c>
      <c r="L13" s="50" t="s">
        <v>48</v>
      </c>
      <c r="M13" s="38">
        <v>120000</v>
      </c>
      <c r="N13" s="39" t="s">
        <v>49</v>
      </c>
    </row>
    <row r="14" spans="1:14" s="4" customFormat="1" ht="150">
      <c r="A14" s="34">
        <v>6</v>
      </c>
      <c r="B14" s="35" t="s">
        <v>55</v>
      </c>
      <c r="C14" s="35" t="s">
        <v>56</v>
      </c>
      <c r="D14" s="35" t="s">
        <v>21</v>
      </c>
      <c r="E14" s="35" t="s">
        <v>57</v>
      </c>
      <c r="F14" s="35" t="s">
        <v>23</v>
      </c>
      <c r="G14" s="35" t="s">
        <v>24</v>
      </c>
      <c r="H14" s="35" t="s">
        <v>58</v>
      </c>
      <c r="I14" s="35">
        <v>2800000</v>
      </c>
      <c r="J14" s="35" t="s">
        <v>59</v>
      </c>
      <c r="K14" s="35">
        <v>2453195</v>
      </c>
      <c r="L14" s="35" t="s">
        <v>60</v>
      </c>
      <c r="M14" s="35">
        <v>20000</v>
      </c>
      <c r="N14" s="39"/>
    </row>
    <row r="15" spans="1:14" s="4" customFormat="1" ht="75">
      <c r="A15" s="34">
        <v>7</v>
      </c>
      <c r="B15" s="35" t="s">
        <v>61</v>
      </c>
      <c r="C15" s="35" t="s">
        <v>62</v>
      </c>
      <c r="D15" s="35" t="s">
        <v>21</v>
      </c>
      <c r="E15" s="35" t="s">
        <v>63</v>
      </c>
      <c r="F15" s="35" t="s">
        <v>23</v>
      </c>
      <c r="G15" s="35" t="s">
        <v>45</v>
      </c>
      <c r="H15" s="37" t="s">
        <v>64</v>
      </c>
      <c r="I15" s="37">
        <v>1000000</v>
      </c>
      <c r="J15" s="37" t="s">
        <v>65</v>
      </c>
      <c r="K15" s="37">
        <v>0</v>
      </c>
      <c r="L15" s="35" t="s">
        <v>66</v>
      </c>
      <c r="M15" s="38">
        <v>200000</v>
      </c>
      <c r="N15" s="39" t="s">
        <v>49</v>
      </c>
    </row>
    <row r="16" spans="1:14" s="4" customFormat="1" ht="112.5">
      <c r="A16" s="34">
        <v>8</v>
      </c>
      <c r="B16" s="35" t="s">
        <v>67</v>
      </c>
      <c r="C16" s="35" t="s">
        <v>68</v>
      </c>
      <c r="D16" s="35" t="s">
        <v>21</v>
      </c>
      <c r="E16" s="35" t="s">
        <v>69</v>
      </c>
      <c r="F16" s="35" t="s">
        <v>23</v>
      </c>
      <c r="G16" s="35" t="s">
        <v>24</v>
      </c>
      <c r="H16" s="35" t="s">
        <v>70</v>
      </c>
      <c r="I16" s="38">
        <v>1000000</v>
      </c>
      <c r="J16" s="35" t="s">
        <v>71</v>
      </c>
      <c r="K16" s="35">
        <v>232700</v>
      </c>
      <c r="L16" s="35" t="s">
        <v>72</v>
      </c>
      <c r="M16" s="38">
        <v>100000</v>
      </c>
      <c r="N16" s="39" t="s">
        <v>49</v>
      </c>
    </row>
    <row r="17" spans="1:14" s="4" customFormat="1" ht="112.5">
      <c r="A17" s="34">
        <v>9</v>
      </c>
      <c r="B17" s="35" t="s">
        <v>73</v>
      </c>
      <c r="C17" s="35" t="s">
        <v>74</v>
      </c>
      <c r="D17" s="35" t="s">
        <v>21</v>
      </c>
      <c r="E17" s="35" t="s">
        <v>75</v>
      </c>
      <c r="F17" s="35" t="s">
        <v>23</v>
      </c>
      <c r="G17" s="35" t="s">
        <v>24</v>
      </c>
      <c r="H17" s="35" t="s">
        <v>76</v>
      </c>
      <c r="I17" s="38">
        <v>600000</v>
      </c>
      <c r="J17" s="35" t="s">
        <v>77</v>
      </c>
      <c r="K17" s="35">
        <v>385500</v>
      </c>
      <c r="L17" s="35" t="s">
        <v>78</v>
      </c>
      <c r="M17" s="38">
        <v>50000</v>
      </c>
      <c r="N17" s="39" t="s">
        <v>49</v>
      </c>
    </row>
    <row r="18" spans="1:14" s="4" customFormat="1" ht="56.25">
      <c r="A18" s="34">
        <v>10</v>
      </c>
      <c r="B18" s="35" t="s">
        <v>79</v>
      </c>
      <c r="C18" s="35" t="s">
        <v>80</v>
      </c>
      <c r="D18" s="35" t="s">
        <v>21</v>
      </c>
      <c r="E18" s="35" t="s">
        <v>81</v>
      </c>
      <c r="F18" s="36" t="s">
        <v>23</v>
      </c>
      <c r="G18" s="35" t="s">
        <v>45</v>
      </c>
      <c r="H18" s="36" t="s">
        <v>82</v>
      </c>
      <c r="I18" s="51">
        <v>500000</v>
      </c>
      <c r="J18" s="37" t="s">
        <v>83</v>
      </c>
      <c r="K18" s="52">
        <v>0</v>
      </c>
      <c r="L18" s="37" t="s">
        <v>84</v>
      </c>
      <c r="M18" s="52">
        <v>260000</v>
      </c>
      <c r="N18" s="35"/>
    </row>
    <row r="19" spans="1:14" s="4" customFormat="1" ht="56.25">
      <c r="A19" s="34">
        <v>11</v>
      </c>
      <c r="B19" s="35" t="s">
        <v>85</v>
      </c>
      <c r="C19" s="35" t="s">
        <v>36</v>
      </c>
      <c r="D19" s="35" t="s">
        <v>21</v>
      </c>
      <c r="E19" s="35" t="s">
        <v>86</v>
      </c>
      <c r="F19" s="36" t="s">
        <v>23</v>
      </c>
      <c r="G19" s="35" t="s">
        <v>24</v>
      </c>
      <c r="H19" s="36" t="s">
        <v>87</v>
      </c>
      <c r="I19" s="51">
        <v>350000</v>
      </c>
      <c r="J19" s="37" t="s">
        <v>84</v>
      </c>
      <c r="K19" s="52">
        <v>0</v>
      </c>
      <c r="L19" s="37" t="s">
        <v>48</v>
      </c>
      <c r="M19" s="52">
        <v>250000</v>
      </c>
      <c r="N19" s="35"/>
    </row>
    <row r="20" spans="1:14" s="4" customFormat="1" ht="168.75">
      <c r="A20" s="34">
        <v>12</v>
      </c>
      <c r="B20" s="35" t="s">
        <v>88</v>
      </c>
      <c r="C20" s="35" t="s">
        <v>89</v>
      </c>
      <c r="D20" s="35" t="s">
        <v>21</v>
      </c>
      <c r="E20" s="35" t="s">
        <v>90</v>
      </c>
      <c r="F20" s="35" t="s">
        <v>23</v>
      </c>
      <c r="G20" s="35" t="s">
        <v>24</v>
      </c>
      <c r="H20" s="35" t="s">
        <v>91</v>
      </c>
      <c r="I20" s="38">
        <v>250000</v>
      </c>
      <c r="J20" s="35" t="s">
        <v>92</v>
      </c>
      <c r="K20" s="35">
        <v>118500</v>
      </c>
      <c r="L20" s="35" t="s">
        <v>93</v>
      </c>
      <c r="M20" s="38">
        <v>40000</v>
      </c>
      <c r="N20" s="39" t="s">
        <v>49</v>
      </c>
    </row>
    <row r="21" spans="1:14" s="4" customFormat="1" ht="56.25">
      <c r="A21" s="34">
        <v>13</v>
      </c>
      <c r="B21" s="35" t="s">
        <v>94</v>
      </c>
      <c r="C21" s="35" t="s">
        <v>95</v>
      </c>
      <c r="D21" s="35" t="s">
        <v>21</v>
      </c>
      <c r="E21" s="35" t="s">
        <v>96</v>
      </c>
      <c r="F21" s="35" t="s">
        <v>23</v>
      </c>
      <c r="G21" s="35" t="s">
        <v>97</v>
      </c>
      <c r="H21" s="35" t="s">
        <v>98</v>
      </c>
      <c r="I21" s="38">
        <v>210000</v>
      </c>
      <c r="J21" s="35" t="s">
        <v>99</v>
      </c>
      <c r="K21" s="35">
        <v>198451</v>
      </c>
      <c r="L21" s="35" t="s">
        <v>100</v>
      </c>
      <c r="M21" s="38">
        <v>20000</v>
      </c>
      <c r="N21" s="39" t="s">
        <v>49</v>
      </c>
    </row>
    <row r="22" spans="1:14" s="4" customFormat="1" ht="75">
      <c r="A22" s="34">
        <v>14</v>
      </c>
      <c r="B22" s="35" t="s">
        <v>101</v>
      </c>
      <c r="C22" s="35" t="s">
        <v>102</v>
      </c>
      <c r="D22" s="35" t="s">
        <v>21</v>
      </c>
      <c r="E22" s="35" t="s">
        <v>103</v>
      </c>
      <c r="F22" s="35" t="s">
        <v>23</v>
      </c>
      <c r="G22" s="35" t="s">
        <v>24</v>
      </c>
      <c r="H22" s="35" t="s">
        <v>104</v>
      </c>
      <c r="I22" s="38">
        <v>200000</v>
      </c>
      <c r="J22" s="38" t="s">
        <v>105</v>
      </c>
      <c r="K22" s="38">
        <v>54500</v>
      </c>
      <c r="L22" s="35" t="s">
        <v>106</v>
      </c>
      <c r="M22" s="38">
        <v>30000</v>
      </c>
      <c r="N22" s="39" t="s">
        <v>49</v>
      </c>
    </row>
    <row r="23" spans="1:14" s="4" customFormat="1" ht="112.5">
      <c r="A23" s="34">
        <v>15</v>
      </c>
      <c r="B23" s="35" t="s">
        <v>107</v>
      </c>
      <c r="C23" s="35" t="s">
        <v>108</v>
      </c>
      <c r="D23" s="35" t="s">
        <v>21</v>
      </c>
      <c r="E23" s="35" t="s">
        <v>109</v>
      </c>
      <c r="F23" s="35" t="s">
        <v>23</v>
      </c>
      <c r="G23" s="35" t="s">
        <v>24</v>
      </c>
      <c r="H23" s="35" t="s">
        <v>110</v>
      </c>
      <c r="I23" s="35">
        <v>200000</v>
      </c>
      <c r="J23" s="35" t="s">
        <v>111</v>
      </c>
      <c r="K23" s="35">
        <v>120000</v>
      </c>
      <c r="L23" s="35" t="s">
        <v>112</v>
      </c>
      <c r="M23" s="35">
        <v>63387</v>
      </c>
      <c r="N23" s="39"/>
    </row>
    <row r="24" spans="1:14" s="4" customFormat="1" ht="56.25">
      <c r="A24" s="34">
        <v>16</v>
      </c>
      <c r="B24" s="35" t="s">
        <v>113</v>
      </c>
      <c r="C24" s="35" t="s">
        <v>114</v>
      </c>
      <c r="D24" s="35" t="s">
        <v>21</v>
      </c>
      <c r="E24" s="35" t="s">
        <v>115</v>
      </c>
      <c r="F24" s="36" t="s">
        <v>23</v>
      </c>
      <c r="G24" s="35" t="s">
        <v>45</v>
      </c>
      <c r="H24" s="36" t="s">
        <v>116</v>
      </c>
      <c r="I24" s="51">
        <v>200000</v>
      </c>
      <c r="J24" s="37" t="s">
        <v>84</v>
      </c>
      <c r="K24" s="52">
        <v>0</v>
      </c>
      <c r="L24" s="37" t="s">
        <v>48</v>
      </c>
      <c r="M24" s="52">
        <v>110000</v>
      </c>
      <c r="N24" s="35"/>
    </row>
    <row r="25" spans="1:14" s="4" customFormat="1" ht="56.25">
      <c r="A25" s="34">
        <v>17</v>
      </c>
      <c r="B25" s="35" t="s">
        <v>117</v>
      </c>
      <c r="C25" s="35" t="s">
        <v>118</v>
      </c>
      <c r="D25" s="35" t="s">
        <v>21</v>
      </c>
      <c r="E25" s="35" t="s">
        <v>119</v>
      </c>
      <c r="F25" s="35" t="s">
        <v>23</v>
      </c>
      <c r="G25" s="35" t="s">
        <v>24</v>
      </c>
      <c r="H25" s="35" t="s">
        <v>120</v>
      </c>
      <c r="I25" s="38">
        <v>200000</v>
      </c>
      <c r="J25" s="35" t="s">
        <v>121</v>
      </c>
      <c r="K25" s="35">
        <v>189050</v>
      </c>
      <c r="L25" s="35" t="s">
        <v>122</v>
      </c>
      <c r="M25" s="38">
        <v>10000</v>
      </c>
      <c r="N25" s="39" t="s">
        <v>49</v>
      </c>
    </row>
    <row r="26" spans="1:14" s="4" customFormat="1" ht="56.25">
      <c r="A26" s="34">
        <v>18</v>
      </c>
      <c r="B26" s="35" t="s">
        <v>123</v>
      </c>
      <c r="C26" s="35" t="s">
        <v>124</v>
      </c>
      <c r="D26" s="35" t="s">
        <v>21</v>
      </c>
      <c r="E26" s="35" t="s">
        <v>125</v>
      </c>
      <c r="F26" s="35" t="s">
        <v>23</v>
      </c>
      <c r="G26" s="35" t="s">
        <v>24</v>
      </c>
      <c r="H26" s="35" t="s">
        <v>126</v>
      </c>
      <c r="I26" s="35">
        <v>190000</v>
      </c>
      <c r="J26" s="35" t="s">
        <v>127</v>
      </c>
      <c r="K26" s="35">
        <v>176750</v>
      </c>
      <c r="L26" s="35" t="s">
        <v>128</v>
      </c>
      <c r="M26" s="35">
        <v>8000</v>
      </c>
      <c r="N26" s="39"/>
    </row>
    <row r="27" spans="1:14" s="4" customFormat="1" ht="56.25">
      <c r="A27" s="34">
        <v>19</v>
      </c>
      <c r="B27" s="35" t="s">
        <v>129</v>
      </c>
      <c r="C27" s="35" t="s">
        <v>130</v>
      </c>
      <c r="D27" s="35" t="s">
        <v>21</v>
      </c>
      <c r="E27" s="35" t="s">
        <v>131</v>
      </c>
      <c r="F27" s="35" t="s">
        <v>23</v>
      </c>
      <c r="G27" s="35" t="s">
        <v>24</v>
      </c>
      <c r="H27" s="35" t="s">
        <v>132</v>
      </c>
      <c r="I27" s="38">
        <v>183097</v>
      </c>
      <c r="J27" s="35" t="s">
        <v>133</v>
      </c>
      <c r="K27" s="35">
        <v>130304</v>
      </c>
      <c r="L27" s="35" t="s">
        <v>122</v>
      </c>
      <c r="M27" s="35">
        <v>20000</v>
      </c>
      <c r="N27" s="39" t="s">
        <v>49</v>
      </c>
    </row>
    <row r="28" spans="1:14" s="4" customFormat="1" ht="168.75">
      <c r="A28" s="34">
        <v>20</v>
      </c>
      <c r="B28" s="35" t="s">
        <v>134</v>
      </c>
      <c r="C28" s="35" t="s">
        <v>135</v>
      </c>
      <c r="D28" s="35" t="s">
        <v>21</v>
      </c>
      <c r="E28" s="35" t="s">
        <v>136</v>
      </c>
      <c r="F28" s="35" t="s">
        <v>23</v>
      </c>
      <c r="G28" s="35" t="s">
        <v>97</v>
      </c>
      <c r="H28" s="35" t="s">
        <v>98</v>
      </c>
      <c r="I28" s="38">
        <v>171984</v>
      </c>
      <c r="J28" s="35" t="s">
        <v>137</v>
      </c>
      <c r="K28" s="35">
        <v>159984</v>
      </c>
      <c r="L28" s="35" t="s">
        <v>138</v>
      </c>
      <c r="M28" s="38">
        <v>12000</v>
      </c>
      <c r="N28" s="39" t="s">
        <v>49</v>
      </c>
    </row>
    <row r="29" spans="1:14" s="4" customFormat="1" ht="75">
      <c r="A29" s="34">
        <v>21</v>
      </c>
      <c r="B29" s="35" t="s">
        <v>139</v>
      </c>
      <c r="C29" s="35" t="s">
        <v>140</v>
      </c>
      <c r="D29" s="35" t="s">
        <v>21</v>
      </c>
      <c r="E29" s="35" t="s">
        <v>141</v>
      </c>
      <c r="F29" s="35" t="s">
        <v>23</v>
      </c>
      <c r="G29" s="35" t="s">
        <v>45</v>
      </c>
      <c r="H29" s="35" t="s">
        <v>142</v>
      </c>
      <c r="I29" s="35">
        <v>150000</v>
      </c>
      <c r="J29" s="35" t="s">
        <v>143</v>
      </c>
      <c r="K29" s="35">
        <v>0</v>
      </c>
      <c r="L29" s="35" t="s">
        <v>144</v>
      </c>
      <c r="M29" s="35">
        <v>4000</v>
      </c>
      <c r="N29" s="39"/>
    </row>
    <row r="30" spans="1:14" s="4" customFormat="1" ht="150">
      <c r="A30" s="34">
        <v>22</v>
      </c>
      <c r="B30" s="35" t="s">
        <v>145</v>
      </c>
      <c r="C30" s="35" t="s">
        <v>146</v>
      </c>
      <c r="D30" s="35" t="s">
        <v>21</v>
      </c>
      <c r="E30" s="35" t="s">
        <v>147</v>
      </c>
      <c r="F30" s="36" t="s">
        <v>23</v>
      </c>
      <c r="G30" s="35" t="s">
        <v>45</v>
      </c>
      <c r="H30" s="36" t="s">
        <v>82</v>
      </c>
      <c r="I30" s="51">
        <v>150000</v>
      </c>
      <c r="J30" s="37" t="s">
        <v>148</v>
      </c>
      <c r="K30" s="52">
        <v>0</v>
      </c>
      <c r="L30" s="37" t="s">
        <v>149</v>
      </c>
      <c r="M30" s="52">
        <v>25000</v>
      </c>
      <c r="N30" s="39" t="s">
        <v>49</v>
      </c>
    </row>
    <row r="31" spans="1:14" s="4" customFormat="1" ht="93.75">
      <c r="A31" s="34">
        <v>23</v>
      </c>
      <c r="B31" s="35" t="s">
        <v>150</v>
      </c>
      <c r="C31" s="35" t="s">
        <v>151</v>
      </c>
      <c r="D31" s="35" t="s">
        <v>21</v>
      </c>
      <c r="E31" s="35" t="s">
        <v>152</v>
      </c>
      <c r="F31" s="35" t="s">
        <v>23</v>
      </c>
      <c r="G31" s="35" t="s">
        <v>24</v>
      </c>
      <c r="H31" s="35" t="s">
        <v>153</v>
      </c>
      <c r="I31" s="35">
        <v>150000</v>
      </c>
      <c r="J31" s="35" t="s">
        <v>154</v>
      </c>
      <c r="K31" s="35">
        <v>104000</v>
      </c>
      <c r="L31" s="35" t="s">
        <v>155</v>
      </c>
      <c r="M31" s="38">
        <v>20000</v>
      </c>
      <c r="N31" s="39" t="s">
        <v>49</v>
      </c>
    </row>
    <row r="32" spans="1:14" s="4" customFormat="1" ht="56.25">
      <c r="A32" s="34">
        <v>24</v>
      </c>
      <c r="B32" s="35" t="s">
        <v>156</v>
      </c>
      <c r="C32" s="35" t="s">
        <v>157</v>
      </c>
      <c r="D32" s="35" t="s">
        <v>21</v>
      </c>
      <c r="E32" s="35" t="s">
        <v>158</v>
      </c>
      <c r="F32" s="35" t="s">
        <v>23</v>
      </c>
      <c r="G32" s="35" t="s">
        <v>97</v>
      </c>
      <c r="H32" s="35" t="s">
        <v>159</v>
      </c>
      <c r="I32" s="35">
        <v>150000</v>
      </c>
      <c r="J32" s="35" t="s">
        <v>160</v>
      </c>
      <c r="K32" s="35">
        <v>140000</v>
      </c>
      <c r="L32" s="50" t="s">
        <v>48</v>
      </c>
      <c r="M32" s="38">
        <v>10000</v>
      </c>
      <c r="N32" s="39" t="s">
        <v>49</v>
      </c>
    </row>
    <row r="33" spans="1:14" s="4" customFormat="1" ht="131.25">
      <c r="A33" s="34">
        <v>25</v>
      </c>
      <c r="B33" s="35" t="s">
        <v>161</v>
      </c>
      <c r="C33" s="35" t="s">
        <v>162</v>
      </c>
      <c r="D33" s="35" t="s">
        <v>21</v>
      </c>
      <c r="E33" s="35" t="s">
        <v>163</v>
      </c>
      <c r="F33" s="35" t="s">
        <v>23</v>
      </c>
      <c r="G33" s="35" t="s">
        <v>24</v>
      </c>
      <c r="H33" s="38" t="s">
        <v>164</v>
      </c>
      <c r="I33" s="38">
        <v>158221</v>
      </c>
      <c r="J33" s="35" t="s">
        <v>165</v>
      </c>
      <c r="K33" s="35">
        <v>111374</v>
      </c>
      <c r="L33" s="35" t="s">
        <v>166</v>
      </c>
      <c r="M33" s="38">
        <v>20000</v>
      </c>
      <c r="N33" s="39" t="s">
        <v>49</v>
      </c>
    </row>
    <row r="34" spans="1:14" s="4" customFormat="1" ht="37.5">
      <c r="A34" s="34">
        <v>26</v>
      </c>
      <c r="B34" s="35" t="s">
        <v>167</v>
      </c>
      <c r="C34" s="35" t="s">
        <v>168</v>
      </c>
      <c r="D34" s="35" t="s">
        <v>21</v>
      </c>
      <c r="E34" s="35" t="s">
        <v>169</v>
      </c>
      <c r="F34" s="35" t="s">
        <v>23</v>
      </c>
      <c r="G34" s="35" t="s">
        <v>97</v>
      </c>
      <c r="H34" s="35" t="s">
        <v>170</v>
      </c>
      <c r="I34" s="35">
        <v>145390</v>
      </c>
      <c r="J34" s="35" t="s">
        <v>171</v>
      </c>
      <c r="K34" s="35">
        <v>104890</v>
      </c>
      <c r="L34" s="35" t="s">
        <v>172</v>
      </c>
      <c r="M34" s="35">
        <v>40500</v>
      </c>
      <c r="N34" s="39"/>
    </row>
    <row r="35" spans="1:14" s="4" customFormat="1" ht="37.5">
      <c r="A35" s="34">
        <v>27</v>
      </c>
      <c r="B35" s="35" t="s">
        <v>173</v>
      </c>
      <c r="C35" s="35" t="s">
        <v>174</v>
      </c>
      <c r="D35" s="35" t="s">
        <v>21</v>
      </c>
      <c r="E35" s="35" t="s">
        <v>175</v>
      </c>
      <c r="F35" s="35" t="s">
        <v>23</v>
      </c>
      <c r="G35" s="35" t="s">
        <v>24</v>
      </c>
      <c r="H35" s="35" t="s">
        <v>176</v>
      </c>
      <c r="I35" s="35">
        <v>120000</v>
      </c>
      <c r="J35" s="35" t="s">
        <v>177</v>
      </c>
      <c r="K35" s="35">
        <v>100200</v>
      </c>
      <c r="L35" s="35" t="s">
        <v>48</v>
      </c>
      <c r="M35" s="35">
        <v>10000</v>
      </c>
      <c r="N35" s="39"/>
    </row>
    <row r="36" spans="1:14" s="4" customFormat="1" ht="93.75">
      <c r="A36" s="34">
        <v>28</v>
      </c>
      <c r="B36" s="35" t="s">
        <v>178</v>
      </c>
      <c r="C36" s="35" t="s">
        <v>179</v>
      </c>
      <c r="D36" s="35" t="s">
        <v>21</v>
      </c>
      <c r="E36" s="35" t="s">
        <v>180</v>
      </c>
      <c r="F36" s="35" t="s">
        <v>23</v>
      </c>
      <c r="G36" s="35" t="s">
        <v>97</v>
      </c>
      <c r="H36" s="35" t="s">
        <v>181</v>
      </c>
      <c r="I36" s="35">
        <v>120000</v>
      </c>
      <c r="J36" s="53" t="s">
        <v>182</v>
      </c>
      <c r="K36" s="35">
        <v>110000</v>
      </c>
      <c r="L36" s="50" t="s">
        <v>183</v>
      </c>
      <c r="M36" s="38">
        <v>10000</v>
      </c>
      <c r="N36" s="39" t="s">
        <v>49</v>
      </c>
    </row>
    <row r="37" spans="1:14" s="4" customFormat="1" ht="75">
      <c r="A37" s="34">
        <v>29</v>
      </c>
      <c r="B37" s="35" t="s">
        <v>184</v>
      </c>
      <c r="C37" s="35" t="s">
        <v>185</v>
      </c>
      <c r="D37" s="35" t="s">
        <v>21</v>
      </c>
      <c r="E37" s="35" t="s">
        <v>186</v>
      </c>
      <c r="F37" s="35" t="s">
        <v>23</v>
      </c>
      <c r="G37" s="35" t="s">
        <v>24</v>
      </c>
      <c r="H37" s="35" t="s">
        <v>187</v>
      </c>
      <c r="I37" s="35">
        <v>120000</v>
      </c>
      <c r="J37" s="35" t="s">
        <v>127</v>
      </c>
      <c r="K37" s="35">
        <v>22356</v>
      </c>
      <c r="L37" s="35" t="s">
        <v>188</v>
      </c>
      <c r="M37" s="35">
        <v>60000</v>
      </c>
      <c r="N37" s="39"/>
    </row>
    <row r="38" spans="1:14" s="4" customFormat="1" ht="56.25">
      <c r="A38" s="34">
        <v>30</v>
      </c>
      <c r="B38" s="35" t="s">
        <v>189</v>
      </c>
      <c r="C38" s="35" t="s">
        <v>56</v>
      </c>
      <c r="D38" s="35" t="s">
        <v>21</v>
      </c>
      <c r="E38" s="35" t="s">
        <v>190</v>
      </c>
      <c r="F38" s="35" t="s">
        <v>23</v>
      </c>
      <c r="G38" s="35" t="s">
        <v>24</v>
      </c>
      <c r="H38" s="35" t="s">
        <v>191</v>
      </c>
      <c r="I38" s="35">
        <v>110000</v>
      </c>
      <c r="J38" s="35" t="s">
        <v>192</v>
      </c>
      <c r="K38" s="35">
        <v>78000</v>
      </c>
      <c r="L38" s="35" t="s">
        <v>193</v>
      </c>
      <c r="M38" s="35">
        <v>22000</v>
      </c>
      <c r="N38" s="39"/>
    </row>
    <row r="39" spans="1:17" s="4" customFormat="1" ht="150">
      <c r="A39" s="34">
        <v>31</v>
      </c>
      <c r="B39" s="35" t="s">
        <v>194</v>
      </c>
      <c r="C39" s="35" t="s">
        <v>195</v>
      </c>
      <c r="D39" s="35" t="s">
        <v>21</v>
      </c>
      <c r="E39" s="35" t="s">
        <v>196</v>
      </c>
      <c r="F39" s="35" t="s">
        <v>23</v>
      </c>
      <c r="G39" s="35" t="s">
        <v>24</v>
      </c>
      <c r="H39" s="35" t="s">
        <v>110</v>
      </c>
      <c r="I39" s="35">
        <v>100000</v>
      </c>
      <c r="J39" s="35" t="s">
        <v>197</v>
      </c>
      <c r="K39" s="35">
        <v>25000</v>
      </c>
      <c r="L39" s="35" t="s">
        <v>198</v>
      </c>
      <c r="M39" s="38">
        <v>10000</v>
      </c>
      <c r="N39" s="35"/>
      <c r="O39" s="35"/>
      <c r="P39" s="35"/>
      <c r="Q39" s="35"/>
    </row>
    <row r="40" spans="1:14" s="4" customFormat="1" ht="60.75" customHeight="1">
      <c r="A40" s="34">
        <v>32</v>
      </c>
      <c r="B40" s="35" t="s">
        <v>199</v>
      </c>
      <c r="C40" s="35" t="s">
        <v>200</v>
      </c>
      <c r="D40" s="35" t="s">
        <v>21</v>
      </c>
      <c r="E40" s="35" t="s">
        <v>201</v>
      </c>
      <c r="F40" s="37" t="s">
        <v>23</v>
      </c>
      <c r="G40" s="35" t="s">
        <v>45</v>
      </c>
      <c r="H40" s="36" t="s">
        <v>82</v>
      </c>
      <c r="I40" s="51">
        <v>100000</v>
      </c>
      <c r="J40" s="37" t="s">
        <v>202</v>
      </c>
      <c r="K40" s="52">
        <v>0</v>
      </c>
      <c r="L40" s="37" t="s">
        <v>84</v>
      </c>
      <c r="M40" s="52">
        <v>1000</v>
      </c>
      <c r="N40" s="39"/>
    </row>
    <row r="41" spans="1:14" s="4" customFormat="1" ht="56.25">
      <c r="A41" s="34">
        <v>33</v>
      </c>
      <c r="B41" s="35" t="s">
        <v>203</v>
      </c>
      <c r="C41" s="35" t="s">
        <v>204</v>
      </c>
      <c r="D41" s="35" t="s">
        <v>21</v>
      </c>
      <c r="E41" s="35" t="s">
        <v>205</v>
      </c>
      <c r="F41" s="35" t="s">
        <v>23</v>
      </c>
      <c r="G41" s="35" t="s">
        <v>24</v>
      </c>
      <c r="H41" s="35" t="s">
        <v>206</v>
      </c>
      <c r="I41" s="38">
        <v>100000</v>
      </c>
      <c r="J41" s="35" t="s">
        <v>207</v>
      </c>
      <c r="K41" s="35">
        <v>87850</v>
      </c>
      <c r="L41" s="35" t="s">
        <v>208</v>
      </c>
      <c r="M41" s="35">
        <v>10000</v>
      </c>
      <c r="N41" s="39" t="s">
        <v>49</v>
      </c>
    </row>
    <row r="42" spans="1:14" s="4" customFormat="1" ht="112.5">
      <c r="A42" s="34">
        <v>34</v>
      </c>
      <c r="B42" s="35" t="s">
        <v>209</v>
      </c>
      <c r="C42" s="35" t="s">
        <v>210</v>
      </c>
      <c r="D42" s="35" t="s">
        <v>21</v>
      </c>
      <c r="E42" s="35" t="s">
        <v>211</v>
      </c>
      <c r="F42" s="35" t="s">
        <v>23</v>
      </c>
      <c r="G42" s="35" t="s">
        <v>24</v>
      </c>
      <c r="H42" s="35" t="s">
        <v>212</v>
      </c>
      <c r="I42" s="38">
        <v>100000</v>
      </c>
      <c r="J42" s="35" t="s">
        <v>213</v>
      </c>
      <c r="K42" s="35">
        <v>86300</v>
      </c>
      <c r="L42" s="35" t="s">
        <v>214</v>
      </c>
      <c r="M42" s="38">
        <v>10000</v>
      </c>
      <c r="N42" s="39" t="s">
        <v>49</v>
      </c>
    </row>
    <row r="43" spans="1:14" s="4" customFormat="1" ht="75">
      <c r="A43" s="34">
        <v>35</v>
      </c>
      <c r="B43" s="35" t="s">
        <v>215</v>
      </c>
      <c r="C43" s="35" t="s">
        <v>216</v>
      </c>
      <c r="D43" s="35" t="s">
        <v>21</v>
      </c>
      <c r="E43" s="35" t="s">
        <v>217</v>
      </c>
      <c r="F43" s="35" t="s">
        <v>23</v>
      </c>
      <c r="G43" s="35" t="s">
        <v>24</v>
      </c>
      <c r="H43" s="35" t="s">
        <v>218</v>
      </c>
      <c r="I43" s="35">
        <v>100000</v>
      </c>
      <c r="J43" s="35" t="s">
        <v>219</v>
      </c>
      <c r="K43" s="35">
        <v>25250</v>
      </c>
      <c r="L43" s="35" t="s">
        <v>220</v>
      </c>
      <c r="M43" s="38">
        <v>30000</v>
      </c>
      <c r="N43" s="39" t="s">
        <v>49</v>
      </c>
    </row>
    <row r="44" spans="1:14" s="4" customFormat="1" ht="56.25">
      <c r="A44" s="34">
        <v>36</v>
      </c>
      <c r="B44" s="35" t="s">
        <v>221</v>
      </c>
      <c r="C44" s="35" t="s">
        <v>222</v>
      </c>
      <c r="D44" s="35" t="s">
        <v>21</v>
      </c>
      <c r="E44" s="35" t="s">
        <v>223</v>
      </c>
      <c r="F44" s="35" t="s">
        <v>23</v>
      </c>
      <c r="G44" s="35" t="s">
        <v>97</v>
      </c>
      <c r="H44" s="35" t="s">
        <v>224</v>
      </c>
      <c r="I44" s="35">
        <v>100000</v>
      </c>
      <c r="J44" s="35" t="s">
        <v>225</v>
      </c>
      <c r="K44" s="35">
        <v>89700</v>
      </c>
      <c r="L44" s="35" t="s">
        <v>226</v>
      </c>
      <c r="M44" s="35">
        <v>10300</v>
      </c>
      <c r="N44" s="39"/>
    </row>
    <row r="45" spans="1:14" s="4" customFormat="1" ht="37.5">
      <c r="A45" s="34">
        <v>37</v>
      </c>
      <c r="B45" s="35" t="s">
        <v>227</v>
      </c>
      <c r="C45" s="35" t="s">
        <v>151</v>
      </c>
      <c r="D45" s="35" t="s">
        <v>21</v>
      </c>
      <c r="E45" s="35" t="s">
        <v>228</v>
      </c>
      <c r="F45" s="35" t="s">
        <v>23</v>
      </c>
      <c r="G45" s="35" t="s">
        <v>97</v>
      </c>
      <c r="H45" s="35" t="s">
        <v>229</v>
      </c>
      <c r="I45" s="35">
        <v>100000</v>
      </c>
      <c r="J45" s="35" t="s">
        <v>230</v>
      </c>
      <c r="K45" s="35">
        <v>90000</v>
      </c>
      <c r="L45" s="35" t="s">
        <v>230</v>
      </c>
      <c r="M45" s="35">
        <v>10000</v>
      </c>
      <c r="N45" s="39"/>
    </row>
    <row r="46" spans="1:14" s="4" customFormat="1" ht="112.5">
      <c r="A46" s="34">
        <v>38</v>
      </c>
      <c r="B46" s="35" t="s">
        <v>231</v>
      </c>
      <c r="C46" s="35" t="s">
        <v>232</v>
      </c>
      <c r="D46" s="35" t="s">
        <v>21</v>
      </c>
      <c r="E46" s="35" t="s">
        <v>233</v>
      </c>
      <c r="F46" s="35" t="s">
        <v>23</v>
      </c>
      <c r="G46" s="35" t="s">
        <v>45</v>
      </c>
      <c r="H46" s="35" t="s">
        <v>234</v>
      </c>
      <c r="I46" s="35">
        <v>100000</v>
      </c>
      <c r="J46" s="35" t="s">
        <v>235</v>
      </c>
      <c r="K46" s="35">
        <v>11500</v>
      </c>
      <c r="L46" s="35" t="s">
        <v>236</v>
      </c>
      <c r="M46" s="35">
        <v>10000</v>
      </c>
      <c r="N46" s="39" t="s">
        <v>237</v>
      </c>
    </row>
    <row r="47" spans="1:14" s="4" customFormat="1" ht="75">
      <c r="A47" s="34">
        <v>39</v>
      </c>
      <c r="B47" s="35" t="s">
        <v>238</v>
      </c>
      <c r="C47" s="35" t="s">
        <v>239</v>
      </c>
      <c r="D47" s="35" t="s">
        <v>21</v>
      </c>
      <c r="E47" s="35" t="s">
        <v>240</v>
      </c>
      <c r="F47" s="35" t="s">
        <v>23</v>
      </c>
      <c r="G47" s="35" t="s">
        <v>24</v>
      </c>
      <c r="H47" s="35" t="s">
        <v>241</v>
      </c>
      <c r="I47" s="38">
        <v>75000</v>
      </c>
      <c r="J47" s="35" t="s">
        <v>242</v>
      </c>
      <c r="K47" s="35">
        <v>29600</v>
      </c>
      <c r="L47" s="35" t="s">
        <v>243</v>
      </c>
      <c r="M47" s="38">
        <v>20000</v>
      </c>
      <c r="N47" s="39" t="s">
        <v>49</v>
      </c>
    </row>
    <row r="48" spans="1:14" s="4" customFormat="1" ht="56.25">
      <c r="A48" s="34">
        <v>40</v>
      </c>
      <c r="B48" s="35" t="s">
        <v>244</v>
      </c>
      <c r="C48" s="35" t="s">
        <v>245</v>
      </c>
      <c r="D48" s="35" t="s">
        <v>21</v>
      </c>
      <c r="E48" s="35" t="s">
        <v>246</v>
      </c>
      <c r="F48" s="35" t="s">
        <v>23</v>
      </c>
      <c r="G48" s="35" t="s">
        <v>24</v>
      </c>
      <c r="H48" s="35" t="s">
        <v>247</v>
      </c>
      <c r="I48" s="35">
        <v>70000</v>
      </c>
      <c r="J48" s="35" t="s">
        <v>248</v>
      </c>
      <c r="K48" s="35">
        <v>53600</v>
      </c>
      <c r="L48" s="50" t="s">
        <v>48</v>
      </c>
      <c r="M48" s="38">
        <v>10000</v>
      </c>
      <c r="N48" s="39" t="s">
        <v>49</v>
      </c>
    </row>
    <row r="49" spans="1:14" s="4" customFormat="1" ht="56.25">
      <c r="A49" s="34">
        <v>41</v>
      </c>
      <c r="B49" s="35" t="s">
        <v>249</v>
      </c>
      <c r="C49" s="35" t="s">
        <v>250</v>
      </c>
      <c r="D49" s="35" t="s">
        <v>21</v>
      </c>
      <c r="E49" s="35" t="s">
        <v>251</v>
      </c>
      <c r="F49" s="35" t="s">
        <v>23</v>
      </c>
      <c r="G49" s="35" t="s">
        <v>24</v>
      </c>
      <c r="H49" s="35" t="s">
        <v>176</v>
      </c>
      <c r="I49" s="35">
        <v>75000</v>
      </c>
      <c r="J49" s="35" t="s">
        <v>252</v>
      </c>
      <c r="K49" s="35">
        <v>10000</v>
      </c>
      <c r="L49" s="35" t="s">
        <v>253</v>
      </c>
      <c r="M49" s="35">
        <v>50000</v>
      </c>
      <c r="N49" s="35"/>
    </row>
    <row r="50" spans="1:14" s="4" customFormat="1" ht="75">
      <c r="A50" s="34">
        <v>42</v>
      </c>
      <c r="B50" s="35" t="s">
        <v>254</v>
      </c>
      <c r="C50" s="35" t="s">
        <v>151</v>
      </c>
      <c r="D50" s="35" t="s">
        <v>21</v>
      </c>
      <c r="E50" s="35" t="s">
        <v>255</v>
      </c>
      <c r="F50" s="35" t="s">
        <v>23</v>
      </c>
      <c r="G50" s="35" t="s">
        <v>24</v>
      </c>
      <c r="H50" s="35" t="s">
        <v>256</v>
      </c>
      <c r="I50" s="38">
        <v>65000</v>
      </c>
      <c r="J50" s="35" t="s">
        <v>257</v>
      </c>
      <c r="K50" s="35">
        <v>45800</v>
      </c>
      <c r="L50" s="35" t="s">
        <v>138</v>
      </c>
      <c r="M50" s="38">
        <v>12000</v>
      </c>
      <c r="N50" s="39" t="s">
        <v>49</v>
      </c>
    </row>
    <row r="51" spans="1:14" s="4" customFormat="1" ht="56.25">
      <c r="A51" s="34">
        <v>43</v>
      </c>
      <c r="B51" s="35" t="s">
        <v>258</v>
      </c>
      <c r="C51" s="35" t="s">
        <v>259</v>
      </c>
      <c r="D51" s="35" t="s">
        <v>21</v>
      </c>
      <c r="E51" s="35" t="s">
        <v>260</v>
      </c>
      <c r="F51" s="35" t="s">
        <v>23</v>
      </c>
      <c r="G51" s="35" t="s">
        <v>97</v>
      </c>
      <c r="H51" s="35" t="s">
        <v>261</v>
      </c>
      <c r="I51" s="35">
        <v>63000</v>
      </c>
      <c r="J51" s="50" t="s">
        <v>262</v>
      </c>
      <c r="K51" s="35">
        <v>53000</v>
      </c>
      <c r="L51" s="50" t="s">
        <v>193</v>
      </c>
      <c r="M51" s="38">
        <v>10000</v>
      </c>
      <c r="N51" s="39" t="s">
        <v>49</v>
      </c>
    </row>
    <row r="52" spans="1:14" s="4" customFormat="1" ht="75">
      <c r="A52" s="34">
        <v>44</v>
      </c>
      <c r="B52" s="35" t="s">
        <v>263</v>
      </c>
      <c r="C52" s="35" t="s">
        <v>264</v>
      </c>
      <c r="D52" s="35" t="s">
        <v>21</v>
      </c>
      <c r="E52" s="35" t="s">
        <v>265</v>
      </c>
      <c r="F52" s="36" t="s">
        <v>23</v>
      </c>
      <c r="G52" s="35" t="s">
        <v>45</v>
      </c>
      <c r="H52" s="36" t="s">
        <v>266</v>
      </c>
      <c r="I52" s="51">
        <v>60000</v>
      </c>
      <c r="J52" s="37" t="s">
        <v>267</v>
      </c>
      <c r="K52" s="52">
        <v>0</v>
      </c>
      <c r="L52" s="37" t="s">
        <v>236</v>
      </c>
      <c r="M52" s="52">
        <v>10000</v>
      </c>
      <c r="N52" s="35"/>
    </row>
    <row r="53" spans="1:14" s="4" customFormat="1" ht="75">
      <c r="A53" s="34">
        <v>45</v>
      </c>
      <c r="B53" s="37" t="s">
        <v>268</v>
      </c>
      <c r="C53" s="37" t="s">
        <v>269</v>
      </c>
      <c r="D53" s="35" t="s">
        <v>21</v>
      </c>
      <c r="E53" s="37" t="s">
        <v>270</v>
      </c>
      <c r="F53" s="37" t="s">
        <v>23</v>
      </c>
      <c r="G53" s="37" t="s">
        <v>45</v>
      </c>
      <c r="H53" s="37" t="s">
        <v>271</v>
      </c>
      <c r="I53" s="51">
        <v>60000</v>
      </c>
      <c r="J53" s="37" t="s">
        <v>272</v>
      </c>
      <c r="K53" s="54">
        <v>0</v>
      </c>
      <c r="L53" s="37" t="s">
        <v>273</v>
      </c>
      <c r="M53" s="52">
        <v>10000</v>
      </c>
      <c r="N53" s="37"/>
    </row>
    <row r="54" spans="1:14" s="4" customFormat="1" ht="75">
      <c r="A54" s="34">
        <v>46</v>
      </c>
      <c r="B54" s="37" t="s">
        <v>274</v>
      </c>
      <c r="C54" s="37" t="s">
        <v>275</v>
      </c>
      <c r="D54" s="35" t="s">
        <v>21</v>
      </c>
      <c r="E54" s="37" t="s">
        <v>276</v>
      </c>
      <c r="F54" s="37" t="s">
        <v>23</v>
      </c>
      <c r="G54" s="37" t="s">
        <v>24</v>
      </c>
      <c r="H54" s="37" t="s">
        <v>277</v>
      </c>
      <c r="I54" s="51">
        <v>50000</v>
      </c>
      <c r="J54" s="37" t="s">
        <v>278</v>
      </c>
      <c r="K54" s="54">
        <v>0</v>
      </c>
      <c r="L54" s="37" t="s">
        <v>279</v>
      </c>
      <c r="M54" s="52">
        <v>10000</v>
      </c>
      <c r="N54" s="37"/>
    </row>
    <row r="55" spans="1:14" s="4" customFormat="1" ht="112.5">
      <c r="A55" s="34">
        <v>47</v>
      </c>
      <c r="B55" s="35" t="s">
        <v>280</v>
      </c>
      <c r="C55" s="35" t="s">
        <v>281</v>
      </c>
      <c r="D55" s="35" t="s">
        <v>21</v>
      </c>
      <c r="E55" s="35" t="s">
        <v>282</v>
      </c>
      <c r="F55" s="35" t="s">
        <v>23</v>
      </c>
      <c r="G55" s="35" t="s">
        <v>24</v>
      </c>
      <c r="H55" s="35" t="s">
        <v>283</v>
      </c>
      <c r="I55" s="38">
        <v>30000</v>
      </c>
      <c r="J55" s="35" t="s">
        <v>284</v>
      </c>
      <c r="K55" s="35">
        <v>15000</v>
      </c>
      <c r="L55" s="35" t="s">
        <v>285</v>
      </c>
      <c r="M55" s="38">
        <v>10000</v>
      </c>
      <c r="N55" s="39" t="s">
        <v>237</v>
      </c>
    </row>
    <row r="56" spans="1:14" s="4" customFormat="1" ht="56.25">
      <c r="A56" s="34">
        <v>48</v>
      </c>
      <c r="B56" s="35" t="s">
        <v>286</v>
      </c>
      <c r="C56" s="35" t="s">
        <v>287</v>
      </c>
      <c r="D56" s="35" t="s">
        <v>21</v>
      </c>
      <c r="E56" s="35" t="s">
        <v>288</v>
      </c>
      <c r="F56" s="36" t="s">
        <v>23</v>
      </c>
      <c r="G56" s="35" t="s">
        <v>45</v>
      </c>
      <c r="H56" s="36" t="s">
        <v>289</v>
      </c>
      <c r="I56" s="51">
        <v>30000</v>
      </c>
      <c r="J56" s="37" t="s">
        <v>83</v>
      </c>
      <c r="K56" s="52">
        <v>0</v>
      </c>
      <c r="L56" s="37" t="s">
        <v>84</v>
      </c>
      <c r="M56" s="52">
        <v>10000</v>
      </c>
      <c r="N56" s="35"/>
    </row>
    <row r="57" spans="1:14" s="4" customFormat="1" ht="37.5">
      <c r="A57" s="34">
        <v>49</v>
      </c>
      <c r="B57" s="35" t="s">
        <v>290</v>
      </c>
      <c r="C57" s="35" t="s">
        <v>291</v>
      </c>
      <c r="D57" s="35" t="s">
        <v>21</v>
      </c>
      <c r="E57" s="35" t="s">
        <v>292</v>
      </c>
      <c r="F57" s="35" t="s">
        <v>23</v>
      </c>
      <c r="G57" s="35" t="s">
        <v>45</v>
      </c>
      <c r="H57" s="35" t="s">
        <v>293</v>
      </c>
      <c r="I57" s="35">
        <v>20000</v>
      </c>
      <c r="J57" s="35" t="s">
        <v>294</v>
      </c>
      <c r="K57" s="35">
        <v>0</v>
      </c>
      <c r="L57" s="35" t="s">
        <v>295</v>
      </c>
      <c r="M57" s="35">
        <v>12000</v>
      </c>
      <c r="N57" s="39"/>
    </row>
    <row r="58" spans="1:14" s="4" customFormat="1" ht="56.25">
      <c r="A58" s="34">
        <v>50</v>
      </c>
      <c r="B58" s="35" t="s">
        <v>296</v>
      </c>
      <c r="C58" s="35" t="s">
        <v>297</v>
      </c>
      <c r="D58" s="35" t="s">
        <v>21</v>
      </c>
      <c r="E58" s="35" t="s">
        <v>298</v>
      </c>
      <c r="F58" s="36" t="s">
        <v>23</v>
      </c>
      <c r="G58" s="35" t="s">
        <v>45</v>
      </c>
      <c r="H58" s="36" t="s">
        <v>289</v>
      </c>
      <c r="I58" s="51">
        <v>20000</v>
      </c>
      <c r="J58" s="37" t="s">
        <v>83</v>
      </c>
      <c r="K58" s="52">
        <v>0</v>
      </c>
      <c r="L58" s="37" t="s">
        <v>84</v>
      </c>
      <c r="M58" s="52">
        <v>12000</v>
      </c>
      <c r="N58" s="35"/>
    </row>
    <row r="59" spans="1:14" s="4" customFormat="1" ht="75">
      <c r="A59" s="34">
        <v>51</v>
      </c>
      <c r="B59" s="37" t="s">
        <v>299</v>
      </c>
      <c r="C59" s="37" t="s">
        <v>300</v>
      </c>
      <c r="D59" s="35" t="s">
        <v>21</v>
      </c>
      <c r="E59" s="37" t="s">
        <v>301</v>
      </c>
      <c r="F59" s="37" t="s">
        <v>23</v>
      </c>
      <c r="G59" s="35" t="s">
        <v>45</v>
      </c>
      <c r="H59" s="37" t="s">
        <v>302</v>
      </c>
      <c r="I59" s="51">
        <v>3000</v>
      </c>
      <c r="J59" s="37" t="s">
        <v>303</v>
      </c>
      <c r="K59" s="54">
        <v>0</v>
      </c>
      <c r="L59" s="37" t="s">
        <v>304</v>
      </c>
      <c r="M59" s="52">
        <v>3000</v>
      </c>
      <c r="N59" s="37"/>
    </row>
    <row r="60" spans="1:14" s="4" customFormat="1" ht="131.25">
      <c r="A60" s="34">
        <v>52</v>
      </c>
      <c r="B60" s="37" t="s">
        <v>305</v>
      </c>
      <c r="C60" s="37" t="s">
        <v>306</v>
      </c>
      <c r="D60" s="35" t="s">
        <v>21</v>
      </c>
      <c r="E60" s="37" t="s">
        <v>307</v>
      </c>
      <c r="F60" s="37" t="s">
        <v>23</v>
      </c>
      <c r="G60" s="35" t="s">
        <v>45</v>
      </c>
      <c r="H60" s="37" t="s">
        <v>302</v>
      </c>
      <c r="I60" s="51">
        <v>3000</v>
      </c>
      <c r="J60" s="37" t="s">
        <v>308</v>
      </c>
      <c r="K60" s="54">
        <v>0</v>
      </c>
      <c r="L60" s="37" t="s">
        <v>304</v>
      </c>
      <c r="M60" s="52">
        <v>3000</v>
      </c>
      <c r="N60" s="37"/>
    </row>
    <row r="61" spans="1:14" s="4" customFormat="1" ht="112.5">
      <c r="A61" s="34">
        <v>53</v>
      </c>
      <c r="B61" s="37" t="s">
        <v>309</v>
      </c>
      <c r="C61" s="37" t="s">
        <v>310</v>
      </c>
      <c r="D61" s="35" t="s">
        <v>21</v>
      </c>
      <c r="E61" s="37" t="s">
        <v>311</v>
      </c>
      <c r="F61" s="37" t="s">
        <v>23</v>
      </c>
      <c r="G61" s="37" t="s">
        <v>45</v>
      </c>
      <c r="H61" s="37" t="s">
        <v>312</v>
      </c>
      <c r="I61" s="51">
        <v>3000</v>
      </c>
      <c r="J61" s="37" t="s">
        <v>313</v>
      </c>
      <c r="K61" s="54">
        <v>0</v>
      </c>
      <c r="L61" s="37" t="s">
        <v>304</v>
      </c>
      <c r="M61" s="52">
        <v>2000</v>
      </c>
      <c r="N61" s="37"/>
    </row>
    <row r="62" spans="1:14" s="4" customFormat="1" ht="131.25">
      <c r="A62" s="34">
        <v>54</v>
      </c>
      <c r="B62" s="37" t="s">
        <v>314</v>
      </c>
      <c r="C62" s="37" t="s">
        <v>315</v>
      </c>
      <c r="D62" s="35" t="s">
        <v>21</v>
      </c>
      <c r="E62" s="37" t="s">
        <v>316</v>
      </c>
      <c r="F62" s="37" t="s">
        <v>23</v>
      </c>
      <c r="G62" s="35" t="s">
        <v>45</v>
      </c>
      <c r="H62" s="37" t="s">
        <v>317</v>
      </c>
      <c r="I62" s="51">
        <v>2000</v>
      </c>
      <c r="J62" s="37" t="s">
        <v>318</v>
      </c>
      <c r="K62" s="54">
        <v>0</v>
      </c>
      <c r="L62" s="37" t="s">
        <v>304</v>
      </c>
      <c r="M62" s="52">
        <v>2000</v>
      </c>
      <c r="N62" s="37"/>
    </row>
    <row r="63" spans="1:14" s="4" customFormat="1" ht="75">
      <c r="A63" s="34">
        <v>55</v>
      </c>
      <c r="B63" s="37" t="s">
        <v>319</v>
      </c>
      <c r="C63" s="37" t="s">
        <v>320</v>
      </c>
      <c r="D63" s="35" t="s">
        <v>21</v>
      </c>
      <c r="E63" s="37" t="s">
        <v>321</v>
      </c>
      <c r="F63" s="37" t="s">
        <v>23</v>
      </c>
      <c r="G63" s="37" t="s">
        <v>45</v>
      </c>
      <c r="H63" s="37" t="s">
        <v>322</v>
      </c>
      <c r="I63" s="51">
        <v>1000</v>
      </c>
      <c r="J63" s="37" t="s">
        <v>323</v>
      </c>
      <c r="K63" s="54">
        <v>0</v>
      </c>
      <c r="L63" s="37" t="s">
        <v>324</v>
      </c>
      <c r="M63" s="52">
        <v>1000</v>
      </c>
      <c r="N63" s="37"/>
    </row>
    <row r="64" spans="1:14" s="4" customFormat="1" ht="37.5">
      <c r="A64" s="34">
        <v>56</v>
      </c>
      <c r="B64" s="39" t="s">
        <v>325</v>
      </c>
      <c r="C64" s="40" t="s">
        <v>326</v>
      </c>
      <c r="D64" s="40" t="s">
        <v>327</v>
      </c>
      <c r="E64" s="40" t="s">
        <v>328</v>
      </c>
      <c r="F64" s="40" t="s">
        <v>23</v>
      </c>
      <c r="G64" s="39" t="s">
        <v>45</v>
      </c>
      <c r="H64" s="40" t="s">
        <v>82</v>
      </c>
      <c r="I64" s="55">
        <v>430000</v>
      </c>
      <c r="J64" s="40" t="s">
        <v>329</v>
      </c>
      <c r="K64" s="39">
        <v>0</v>
      </c>
      <c r="L64" s="39" t="s">
        <v>330</v>
      </c>
      <c r="M64" s="39">
        <v>70000</v>
      </c>
      <c r="N64" s="39"/>
    </row>
    <row r="65" spans="1:14" s="4" customFormat="1" ht="75">
      <c r="A65" s="34">
        <v>57</v>
      </c>
      <c r="B65" s="37" t="s">
        <v>331</v>
      </c>
      <c r="C65" s="56" t="s">
        <v>332</v>
      </c>
      <c r="D65" s="57" t="s">
        <v>327</v>
      </c>
      <c r="E65" s="37" t="s">
        <v>333</v>
      </c>
      <c r="F65" s="57" t="s">
        <v>23</v>
      </c>
      <c r="G65" s="37" t="s">
        <v>45</v>
      </c>
      <c r="H65" s="57" t="s">
        <v>334</v>
      </c>
      <c r="I65" s="66">
        <v>250000</v>
      </c>
      <c r="J65" s="37" t="s">
        <v>335</v>
      </c>
      <c r="K65" s="37">
        <v>60000</v>
      </c>
      <c r="L65" s="37" t="s">
        <v>336</v>
      </c>
      <c r="M65" s="37">
        <v>100000</v>
      </c>
      <c r="N65" s="39" t="s">
        <v>237</v>
      </c>
    </row>
    <row r="66" spans="1:14" s="4" customFormat="1" ht="37.5">
      <c r="A66" s="34">
        <v>58</v>
      </c>
      <c r="B66" s="39" t="s">
        <v>337</v>
      </c>
      <c r="C66" s="40" t="s">
        <v>338</v>
      </c>
      <c r="D66" s="40" t="s">
        <v>327</v>
      </c>
      <c r="E66" s="40" t="s">
        <v>339</v>
      </c>
      <c r="F66" s="40" t="s">
        <v>23</v>
      </c>
      <c r="G66" s="39" t="s">
        <v>45</v>
      </c>
      <c r="H66" s="40" t="s">
        <v>82</v>
      </c>
      <c r="I66" s="55">
        <v>180000</v>
      </c>
      <c r="J66" s="40" t="s">
        <v>340</v>
      </c>
      <c r="K66" s="39">
        <v>0</v>
      </c>
      <c r="L66" s="39" t="s">
        <v>330</v>
      </c>
      <c r="M66" s="39">
        <v>50000</v>
      </c>
      <c r="N66" s="39"/>
    </row>
    <row r="67" spans="1:14" s="4" customFormat="1" ht="131.25">
      <c r="A67" s="34">
        <v>59</v>
      </c>
      <c r="B67" s="35" t="s">
        <v>341</v>
      </c>
      <c r="C67" s="39" t="s">
        <v>342</v>
      </c>
      <c r="D67" s="39" t="s">
        <v>343</v>
      </c>
      <c r="E67" s="35" t="s">
        <v>344</v>
      </c>
      <c r="F67" s="39" t="s">
        <v>23</v>
      </c>
      <c r="G67" s="39" t="s">
        <v>97</v>
      </c>
      <c r="H67" s="39" t="s">
        <v>345</v>
      </c>
      <c r="I67" s="39">
        <v>49730</v>
      </c>
      <c r="J67" s="39" t="s">
        <v>346</v>
      </c>
      <c r="K67" s="39">
        <v>39299</v>
      </c>
      <c r="L67" s="35" t="s">
        <v>347</v>
      </c>
      <c r="M67" s="39">
        <v>10431</v>
      </c>
      <c r="N67" s="39"/>
    </row>
    <row r="68" spans="1:14" s="4" customFormat="1" ht="37.5">
      <c r="A68" s="34">
        <v>60</v>
      </c>
      <c r="B68" s="35" t="s">
        <v>348</v>
      </c>
      <c r="C68" s="35" t="s">
        <v>349</v>
      </c>
      <c r="D68" s="39" t="s">
        <v>343</v>
      </c>
      <c r="E68" s="35" t="s">
        <v>350</v>
      </c>
      <c r="F68" s="39" t="s">
        <v>23</v>
      </c>
      <c r="G68" s="39" t="s">
        <v>97</v>
      </c>
      <c r="H68" s="39" t="s">
        <v>351</v>
      </c>
      <c r="I68" s="39">
        <v>47000</v>
      </c>
      <c r="J68" s="39" t="s">
        <v>352</v>
      </c>
      <c r="K68" s="39">
        <v>40753</v>
      </c>
      <c r="L68" s="39" t="s">
        <v>353</v>
      </c>
      <c r="M68" s="39">
        <v>6247</v>
      </c>
      <c r="N68" s="39"/>
    </row>
    <row r="69" spans="1:14" s="4" customFormat="1" ht="180" customHeight="1">
      <c r="A69" s="34">
        <v>61</v>
      </c>
      <c r="B69" s="39" t="s">
        <v>354</v>
      </c>
      <c r="C69" s="35" t="s">
        <v>355</v>
      </c>
      <c r="D69" s="39" t="s">
        <v>343</v>
      </c>
      <c r="E69" s="53" t="s">
        <v>356</v>
      </c>
      <c r="F69" s="39" t="s">
        <v>23</v>
      </c>
      <c r="G69" s="39" t="s">
        <v>97</v>
      </c>
      <c r="H69" s="39" t="s">
        <v>357</v>
      </c>
      <c r="I69" s="39">
        <v>27300</v>
      </c>
      <c r="J69" s="53" t="s">
        <v>358</v>
      </c>
      <c r="K69" s="39">
        <v>19000</v>
      </c>
      <c r="L69" s="53" t="s">
        <v>359</v>
      </c>
      <c r="M69" s="39">
        <f>I69-K69</f>
        <v>8300</v>
      </c>
      <c r="N69" s="39"/>
    </row>
    <row r="70" spans="1:14" s="4" customFormat="1" ht="93.75">
      <c r="A70" s="34">
        <v>62</v>
      </c>
      <c r="B70" s="35" t="s">
        <v>360</v>
      </c>
      <c r="C70" s="39" t="s">
        <v>361</v>
      </c>
      <c r="D70" s="39" t="s">
        <v>343</v>
      </c>
      <c r="E70" s="35" t="s">
        <v>362</v>
      </c>
      <c r="F70" s="39" t="s">
        <v>23</v>
      </c>
      <c r="G70" s="39" t="s">
        <v>45</v>
      </c>
      <c r="H70" s="39" t="s">
        <v>363</v>
      </c>
      <c r="I70" s="39">
        <v>20800</v>
      </c>
      <c r="J70" s="35" t="s">
        <v>364</v>
      </c>
      <c r="K70" s="39">
        <v>0</v>
      </c>
      <c r="L70" s="35" t="s">
        <v>365</v>
      </c>
      <c r="M70" s="39">
        <v>1490</v>
      </c>
      <c r="N70" s="39"/>
    </row>
    <row r="71" spans="1:14" s="4" customFormat="1" ht="93.75">
      <c r="A71" s="34">
        <v>63</v>
      </c>
      <c r="B71" s="34" t="s">
        <v>366</v>
      </c>
      <c r="C71" s="34" t="s">
        <v>367</v>
      </c>
      <c r="D71" s="34" t="s">
        <v>368</v>
      </c>
      <c r="E71" s="34" t="s">
        <v>369</v>
      </c>
      <c r="F71" s="39" t="s">
        <v>23</v>
      </c>
      <c r="G71" s="39" t="s">
        <v>97</v>
      </c>
      <c r="H71" s="34" t="s">
        <v>370</v>
      </c>
      <c r="I71" s="34">
        <v>4660</v>
      </c>
      <c r="J71" s="34" t="s">
        <v>371</v>
      </c>
      <c r="K71" s="34">
        <v>3400</v>
      </c>
      <c r="L71" s="34" t="s">
        <v>372</v>
      </c>
      <c r="M71" s="34">
        <v>1260</v>
      </c>
      <c r="N71" s="39"/>
    </row>
    <row r="72" spans="1:14" s="4" customFormat="1" ht="120" customHeight="1">
      <c r="A72" s="34">
        <v>64</v>
      </c>
      <c r="B72" s="35" t="s">
        <v>373</v>
      </c>
      <c r="C72" s="35" t="s">
        <v>374</v>
      </c>
      <c r="D72" s="40" t="s">
        <v>21</v>
      </c>
      <c r="E72" s="35" t="s">
        <v>375</v>
      </c>
      <c r="F72" s="40" t="s">
        <v>23</v>
      </c>
      <c r="G72" s="39" t="s">
        <v>45</v>
      </c>
      <c r="H72" s="40" t="s">
        <v>376</v>
      </c>
      <c r="I72" s="55">
        <v>3000</v>
      </c>
      <c r="J72" s="35" t="s">
        <v>377</v>
      </c>
      <c r="K72" s="39">
        <v>0</v>
      </c>
      <c r="L72" s="39" t="s">
        <v>378</v>
      </c>
      <c r="M72" s="39">
        <v>1000</v>
      </c>
      <c r="N72" s="39"/>
    </row>
    <row r="73" spans="1:14" s="4" customFormat="1" ht="300">
      <c r="A73" s="34">
        <v>65</v>
      </c>
      <c r="B73" s="34" t="s">
        <v>379</v>
      </c>
      <c r="C73" s="34" t="s">
        <v>368</v>
      </c>
      <c r="D73" s="34" t="s">
        <v>368</v>
      </c>
      <c r="E73" s="35" t="s">
        <v>380</v>
      </c>
      <c r="F73" s="34" t="s">
        <v>23</v>
      </c>
      <c r="G73" s="34" t="s">
        <v>45</v>
      </c>
      <c r="H73" s="34" t="s">
        <v>381</v>
      </c>
      <c r="I73" s="34">
        <v>1897</v>
      </c>
      <c r="J73" s="34" t="s">
        <v>382</v>
      </c>
      <c r="K73" s="34">
        <v>0</v>
      </c>
      <c r="L73" s="34" t="s">
        <v>383</v>
      </c>
      <c r="M73" s="34">
        <v>1897</v>
      </c>
      <c r="N73" s="35"/>
    </row>
    <row r="74" spans="1:14" s="4" customFormat="1" ht="37.5">
      <c r="A74" s="34">
        <v>66</v>
      </c>
      <c r="B74" s="35" t="s">
        <v>384</v>
      </c>
      <c r="C74" s="35" t="s">
        <v>385</v>
      </c>
      <c r="D74" s="35" t="s">
        <v>386</v>
      </c>
      <c r="E74" s="35" t="s">
        <v>387</v>
      </c>
      <c r="F74" s="35" t="s">
        <v>23</v>
      </c>
      <c r="G74" s="35" t="s">
        <v>97</v>
      </c>
      <c r="H74" s="34" t="s">
        <v>388</v>
      </c>
      <c r="I74" s="35">
        <v>2000</v>
      </c>
      <c r="J74" s="35" t="s">
        <v>389</v>
      </c>
      <c r="K74" s="35">
        <v>1300</v>
      </c>
      <c r="L74" s="35" t="s">
        <v>390</v>
      </c>
      <c r="M74" s="35">
        <v>700</v>
      </c>
      <c r="N74" s="35"/>
    </row>
    <row r="75" spans="1:253" s="5" customFormat="1" ht="18.75">
      <c r="A75" s="58" t="s">
        <v>391</v>
      </c>
      <c r="B75" s="58"/>
      <c r="C75" s="58"/>
      <c r="D75" s="58"/>
      <c r="E75" s="58"/>
      <c r="F75" s="58"/>
      <c r="G75" s="58"/>
      <c r="H75" s="58"/>
      <c r="I75" s="46">
        <f>SUM(I76:I93)</f>
        <v>2182150</v>
      </c>
      <c r="J75" s="46"/>
      <c r="K75" s="46">
        <f>SUM(K76:K93)</f>
        <v>328846</v>
      </c>
      <c r="L75" s="46"/>
      <c r="M75" s="46">
        <f>SUM(M76:M93)</f>
        <v>171100</v>
      </c>
      <c r="N75" s="4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c r="IM75" s="67"/>
      <c r="IN75" s="67"/>
      <c r="IO75" s="67"/>
      <c r="IP75" s="67"/>
      <c r="IQ75" s="67"/>
      <c r="IR75" s="67"/>
      <c r="IS75" s="67"/>
    </row>
    <row r="76" spans="1:253" s="5" customFormat="1" ht="75">
      <c r="A76" s="39">
        <v>67</v>
      </c>
      <c r="B76" s="35" t="s">
        <v>392</v>
      </c>
      <c r="C76" s="35" t="s">
        <v>62</v>
      </c>
      <c r="D76" s="39" t="s">
        <v>393</v>
      </c>
      <c r="E76" s="35" t="s">
        <v>394</v>
      </c>
      <c r="F76" s="39" t="s">
        <v>23</v>
      </c>
      <c r="G76" s="39" t="s">
        <v>24</v>
      </c>
      <c r="H76" s="39" t="s">
        <v>395</v>
      </c>
      <c r="I76" s="68">
        <v>340000</v>
      </c>
      <c r="J76" s="35" t="s">
        <v>396</v>
      </c>
      <c r="K76" s="68">
        <v>50000</v>
      </c>
      <c r="L76" s="68" t="s">
        <v>397</v>
      </c>
      <c r="M76" s="68">
        <v>50000</v>
      </c>
      <c r="N76" s="39" t="s">
        <v>28</v>
      </c>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c r="IM76" s="67"/>
      <c r="IN76" s="67"/>
      <c r="IO76" s="67"/>
      <c r="IP76" s="67"/>
      <c r="IQ76" s="67"/>
      <c r="IR76" s="67"/>
      <c r="IS76" s="67"/>
    </row>
    <row r="77" spans="1:253" s="5" customFormat="1" ht="131.25">
      <c r="A77" s="39">
        <v>68</v>
      </c>
      <c r="B77" s="35" t="s">
        <v>398</v>
      </c>
      <c r="C77" s="35" t="s">
        <v>62</v>
      </c>
      <c r="D77" s="35" t="s">
        <v>393</v>
      </c>
      <c r="E77" s="35" t="s">
        <v>399</v>
      </c>
      <c r="F77" s="35" t="s">
        <v>23</v>
      </c>
      <c r="G77" s="35" t="s">
        <v>45</v>
      </c>
      <c r="H77" s="35" t="s">
        <v>400</v>
      </c>
      <c r="I77" s="35">
        <v>515000</v>
      </c>
      <c r="J77" s="35" t="s">
        <v>401</v>
      </c>
      <c r="K77" s="35">
        <v>0</v>
      </c>
      <c r="L77" s="35" t="s">
        <v>402</v>
      </c>
      <c r="M77" s="35">
        <v>1000</v>
      </c>
      <c r="N77" s="39"/>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c r="IM77" s="67"/>
      <c r="IN77" s="67"/>
      <c r="IO77" s="67"/>
      <c r="IP77" s="67"/>
      <c r="IQ77" s="67"/>
      <c r="IR77" s="67"/>
      <c r="IS77" s="67"/>
    </row>
    <row r="78" spans="1:253" s="5" customFormat="1" ht="93.75">
      <c r="A78" s="39">
        <v>69</v>
      </c>
      <c r="B78" s="35" t="s">
        <v>403</v>
      </c>
      <c r="C78" s="35" t="s">
        <v>62</v>
      </c>
      <c r="D78" s="35" t="s">
        <v>393</v>
      </c>
      <c r="E78" s="35" t="s">
        <v>404</v>
      </c>
      <c r="F78" s="35" t="s">
        <v>23</v>
      </c>
      <c r="G78" s="35" t="s">
        <v>45</v>
      </c>
      <c r="H78" s="35" t="s">
        <v>400</v>
      </c>
      <c r="I78" s="35">
        <v>350000</v>
      </c>
      <c r="J78" s="35" t="s">
        <v>405</v>
      </c>
      <c r="K78" s="35">
        <v>0</v>
      </c>
      <c r="L78" s="35" t="s">
        <v>406</v>
      </c>
      <c r="M78" s="35">
        <v>1000</v>
      </c>
      <c r="N78" s="39"/>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c r="IM78" s="67"/>
      <c r="IN78" s="67"/>
      <c r="IO78" s="67"/>
      <c r="IP78" s="67"/>
      <c r="IQ78" s="67"/>
      <c r="IR78" s="67"/>
      <c r="IS78" s="67"/>
    </row>
    <row r="79" spans="1:253" s="5" customFormat="1" ht="75">
      <c r="A79" s="39">
        <v>70</v>
      </c>
      <c r="B79" s="35" t="s">
        <v>407</v>
      </c>
      <c r="C79" s="35" t="s">
        <v>62</v>
      </c>
      <c r="D79" s="39" t="s">
        <v>393</v>
      </c>
      <c r="E79" s="35" t="s">
        <v>408</v>
      </c>
      <c r="F79" s="39" t="s">
        <v>23</v>
      </c>
      <c r="G79" s="39" t="s">
        <v>24</v>
      </c>
      <c r="H79" s="39" t="s">
        <v>409</v>
      </c>
      <c r="I79" s="55">
        <v>240000</v>
      </c>
      <c r="J79" s="35" t="s">
        <v>410</v>
      </c>
      <c r="K79" s="35">
        <v>10000</v>
      </c>
      <c r="L79" s="35" t="s">
        <v>411</v>
      </c>
      <c r="M79" s="35">
        <v>20000</v>
      </c>
      <c r="N79" s="39" t="s">
        <v>237</v>
      </c>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c r="IM79" s="67"/>
      <c r="IN79" s="67"/>
      <c r="IO79" s="67"/>
      <c r="IP79" s="67"/>
      <c r="IQ79" s="67"/>
      <c r="IR79" s="67"/>
      <c r="IS79" s="67"/>
    </row>
    <row r="80" spans="1:253" s="5" customFormat="1" ht="75">
      <c r="A80" s="39">
        <v>71</v>
      </c>
      <c r="B80" s="35" t="s">
        <v>412</v>
      </c>
      <c r="C80" s="35" t="s">
        <v>62</v>
      </c>
      <c r="D80" s="39" t="s">
        <v>393</v>
      </c>
      <c r="E80" s="35" t="s">
        <v>413</v>
      </c>
      <c r="F80" s="39" t="s">
        <v>23</v>
      </c>
      <c r="G80" s="39" t="s">
        <v>24</v>
      </c>
      <c r="H80" s="39" t="s">
        <v>414</v>
      </c>
      <c r="I80" s="55">
        <v>182450</v>
      </c>
      <c r="J80" s="35" t="s">
        <v>415</v>
      </c>
      <c r="K80" s="35">
        <v>158991</v>
      </c>
      <c r="L80" s="35" t="s">
        <v>416</v>
      </c>
      <c r="M80" s="35">
        <v>10000</v>
      </c>
      <c r="N80" s="39" t="s">
        <v>28</v>
      </c>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c r="IM80" s="67"/>
      <c r="IN80" s="67"/>
      <c r="IO80" s="67"/>
      <c r="IP80" s="67"/>
      <c r="IQ80" s="67"/>
      <c r="IR80" s="67"/>
      <c r="IS80" s="67"/>
    </row>
    <row r="81" spans="1:253" s="5" customFormat="1" ht="93.75">
      <c r="A81" s="39">
        <v>72</v>
      </c>
      <c r="B81" s="35" t="s">
        <v>417</v>
      </c>
      <c r="C81" s="35" t="s">
        <v>62</v>
      </c>
      <c r="D81" s="39" t="s">
        <v>393</v>
      </c>
      <c r="E81" s="35" t="s">
        <v>418</v>
      </c>
      <c r="F81" s="39" t="s">
        <v>23</v>
      </c>
      <c r="G81" s="39" t="s">
        <v>24</v>
      </c>
      <c r="H81" s="39" t="s">
        <v>419</v>
      </c>
      <c r="I81" s="55">
        <v>142000</v>
      </c>
      <c r="J81" s="35" t="s">
        <v>420</v>
      </c>
      <c r="K81" s="35">
        <v>106455</v>
      </c>
      <c r="L81" s="35" t="s">
        <v>421</v>
      </c>
      <c r="M81" s="35">
        <v>15000</v>
      </c>
      <c r="N81" s="39" t="s">
        <v>237</v>
      </c>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row>
    <row r="82" spans="1:253" s="5" customFormat="1" ht="75">
      <c r="A82" s="39">
        <v>73</v>
      </c>
      <c r="B82" s="35" t="s">
        <v>422</v>
      </c>
      <c r="C82" s="35" t="s">
        <v>62</v>
      </c>
      <c r="D82" s="39" t="s">
        <v>393</v>
      </c>
      <c r="E82" s="35" t="s">
        <v>423</v>
      </c>
      <c r="F82" s="35" t="s">
        <v>424</v>
      </c>
      <c r="G82" s="35" t="s">
        <v>45</v>
      </c>
      <c r="H82" s="35" t="s">
        <v>425</v>
      </c>
      <c r="I82" s="35">
        <v>100000</v>
      </c>
      <c r="J82" s="35" t="s">
        <v>426</v>
      </c>
      <c r="K82" s="35">
        <v>3000</v>
      </c>
      <c r="L82" s="35" t="s">
        <v>427</v>
      </c>
      <c r="M82" s="35">
        <v>15000</v>
      </c>
      <c r="N82" s="39" t="s">
        <v>237</v>
      </c>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row>
    <row r="83" spans="1:253" s="5" customFormat="1" ht="37.5">
      <c r="A83" s="39">
        <v>74</v>
      </c>
      <c r="B83" s="37" t="s">
        <v>428</v>
      </c>
      <c r="C83" s="35" t="s">
        <v>62</v>
      </c>
      <c r="D83" s="35" t="s">
        <v>393</v>
      </c>
      <c r="E83" s="37" t="s">
        <v>429</v>
      </c>
      <c r="F83" s="37" t="s">
        <v>23</v>
      </c>
      <c r="G83" s="37" t="s">
        <v>45</v>
      </c>
      <c r="H83" s="37" t="s">
        <v>82</v>
      </c>
      <c r="I83" s="66">
        <v>57100</v>
      </c>
      <c r="J83" s="34" t="s">
        <v>430</v>
      </c>
      <c r="K83" s="34">
        <v>0</v>
      </c>
      <c r="L83" s="34" t="s">
        <v>431</v>
      </c>
      <c r="M83" s="34">
        <v>2000</v>
      </c>
      <c r="N83" s="39"/>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c r="IM83" s="67"/>
      <c r="IN83" s="67"/>
      <c r="IO83" s="67"/>
      <c r="IP83" s="67"/>
      <c r="IQ83" s="67"/>
      <c r="IR83" s="67"/>
      <c r="IS83" s="67"/>
    </row>
    <row r="84" spans="1:253" s="5" customFormat="1" ht="75">
      <c r="A84" s="39">
        <v>75</v>
      </c>
      <c r="B84" s="35" t="s">
        <v>432</v>
      </c>
      <c r="C84" s="35" t="s">
        <v>62</v>
      </c>
      <c r="D84" s="39" t="s">
        <v>393</v>
      </c>
      <c r="E84" s="35" t="s">
        <v>433</v>
      </c>
      <c r="F84" s="39" t="s">
        <v>424</v>
      </c>
      <c r="G84" s="39" t="s">
        <v>45</v>
      </c>
      <c r="H84" s="39" t="s">
        <v>234</v>
      </c>
      <c r="I84" s="55">
        <v>30000</v>
      </c>
      <c r="J84" s="35" t="s">
        <v>434</v>
      </c>
      <c r="K84" s="68">
        <v>0</v>
      </c>
      <c r="L84" s="35" t="s">
        <v>435</v>
      </c>
      <c r="M84" s="68">
        <v>5000</v>
      </c>
      <c r="N84" s="39" t="s">
        <v>49</v>
      </c>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c r="IM84" s="67"/>
      <c r="IN84" s="67"/>
      <c r="IO84" s="67"/>
      <c r="IP84" s="67"/>
      <c r="IQ84" s="67"/>
      <c r="IR84" s="67"/>
      <c r="IS84" s="67"/>
    </row>
    <row r="85" spans="1:253" s="5" customFormat="1" ht="93.75">
      <c r="A85" s="39">
        <v>76</v>
      </c>
      <c r="B85" s="35" t="s">
        <v>436</v>
      </c>
      <c r="C85" s="35" t="s">
        <v>62</v>
      </c>
      <c r="D85" s="35" t="s">
        <v>393</v>
      </c>
      <c r="E85" s="35" t="s">
        <v>437</v>
      </c>
      <c r="F85" s="35" t="s">
        <v>23</v>
      </c>
      <c r="G85" s="35" t="s">
        <v>45</v>
      </c>
      <c r="H85" s="35" t="s">
        <v>289</v>
      </c>
      <c r="I85" s="35">
        <v>30000</v>
      </c>
      <c r="J85" s="35" t="s">
        <v>438</v>
      </c>
      <c r="K85" s="35">
        <v>0</v>
      </c>
      <c r="L85" s="35" t="s">
        <v>439</v>
      </c>
      <c r="M85" s="35">
        <v>1000</v>
      </c>
      <c r="N85" s="39"/>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c r="IN85" s="67"/>
      <c r="IO85" s="67"/>
      <c r="IP85" s="67"/>
      <c r="IQ85" s="67"/>
      <c r="IR85" s="67"/>
      <c r="IS85" s="67"/>
    </row>
    <row r="86" spans="1:253" s="5" customFormat="1" ht="75">
      <c r="A86" s="39">
        <v>77</v>
      </c>
      <c r="B86" s="35" t="s">
        <v>440</v>
      </c>
      <c r="C86" s="35" t="s">
        <v>62</v>
      </c>
      <c r="D86" s="35" t="s">
        <v>393</v>
      </c>
      <c r="E86" s="35" t="s">
        <v>441</v>
      </c>
      <c r="F86" s="35" t="s">
        <v>442</v>
      </c>
      <c r="G86" s="35" t="s">
        <v>45</v>
      </c>
      <c r="H86" s="35" t="s">
        <v>443</v>
      </c>
      <c r="I86" s="35">
        <v>29500</v>
      </c>
      <c r="J86" s="35" t="s">
        <v>444</v>
      </c>
      <c r="K86" s="35">
        <v>0</v>
      </c>
      <c r="L86" s="35" t="s">
        <v>445</v>
      </c>
      <c r="M86" s="35">
        <v>29500</v>
      </c>
      <c r="N86" s="39"/>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c r="IN86" s="67"/>
      <c r="IO86" s="67"/>
      <c r="IP86" s="67"/>
      <c r="IQ86" s="67"/>
      <c r="IR86" s="67"/>
      <c r="IS86" s="67"/>
    </row>
    <row r="87" spans="1:253" s="5" customFormat="1" ht="75">
      <c r="A87" s="39">
        <v>78</v>
      </c>
      <c r="B87" s="35" t="s">
        <v>446</v>
      </c>
      <c r="C87" s="39" t="s">
        <v>447</v>
      </c>
      <c r="D87" s="39" t="s">
        <v>393</v>
      </c>
      <c r="E87" s="35" t="s">
        <v>448</v>
      </c>
      <c r="F87" s="39" t="s">
        <v>23</v>
      </c>
      <c r="G87" s="39" t="s">
        <v>24</v>
      </c>
      <c r="H87" s="39" t="s">
        <v>395</v>
      </c>
      <c r="I87" s="55">
        <v>24800</v>
      </c>
      <c r="J87" s="68" t="s">
        <v>449</v>
      </c>
      <c r="K87" s="68">
        <v>200</v>
      </c>
      <c r="L87" s="68" t="s">
        <v>450</v>
      </c>
      <c r="M87" s="68">
        <v>600</v>
      </c>
      <c r="N87" s="69"/>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c r="IN87" s="67"/>
      <c r="IO87" s="67"/>
      <c r="IP87" s="67"/>
      <c r="IQ87" s="67"/>
      <c r="IR87" s="67"/>
      <c r="IS87" s="67"/>
    </row>
    <row r="88" spans="1:253" s="5" customFormat="1" ht="56.25">
      <c r="A88" s="39">
        <v>79</v>
      </c>
      <c r="B88" s="35" t="s">
        <v>451</v>
      </c>
      <c r="C88" s="35" t="s">
        <v>62</v>
      </c>
      <c r="D88" s="39" t="s">
        <v>393</v>
      </c>
      <c r="E88" s="35" t="s">
        <v>452</v>
      </c>
      <c r="F88" s="39" t="s">
        <v>23</v>
      </c>
      <c r="G88" s="39" t="s">
        <v>45</v>
      </c>
      <c r="H88" s="39" t="s">
        <v>453</v>
      </c>
      <c r="I88" s="55">
        <v>17000</v>
      </c>
      <c r="J88" s="35" t="s">
        <v>454</v>
      </c>
      <c r="K88" s="39">
        <v>0</v>
      </c>
      <c r="L88" s="35" t="s">
        <v>455</v>
      </c>
      <c r="M88" s="39">
        <v>5000</v>
      </c>
      <c r="N88" s="39"/>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c r="IN88" s="67"/>
      <c r="IO88" s="67"/>
      <c r="IP88" s="67"/>
      <c r="IQ88" s="67"/>
      <c r="IR88" s="67"/>
      <c r="IS88" s="67"/>
    </row>
    <row r="89" spans="1:253" s="5" customFormat="1" ht="56.25">
      <c r="A89" s="39">
        <v>80</v>
      </c>
      <c r="B89" s="35" t="s">
        <v>456</v>
      </c>
      <c r="C89" s="35" t="s">
        <v>62</v>
      </c>
      <c r="D89" s="35" t="s">
        <v>393</v>
      </c>
      <c r="E89" s="35" t="s">
        <v>457</v>
      </c>
      <c r="F89" s="35" t="s">
        <v>23</v>
      </c>
      <c r="G89" s="35" t="s">
        <v>45</v>
      </c>
      <c r="H89" s="35" t="s">
        <v>458</v>
      </c>
      <c r="I89" s="35">
        <v>12000</v>
      </c>
      <c r="J89" s="35" t="s">
        <v>459</v>
      </c>
      <c r="K89" s="35">
        <v>0</v>
      </c>
      <c r="L89" s="35" t="s">
        <v>431</v>
      </c>
      <c r="M89" s="35">
        <v>1000</v>
      </c>
      <c r="N89" s="39"/>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c r="IM89" s="67"/>
      <c r="IN89" s="67"/>
      <c r="IO89" s="67"/>
      <c r="IP89" s="67"/>
      <c r="IQ89" s="67"/>
      <c r="IR89" s="67"/>
      <c r="IS89" s="67"/>
    </row>
    <row r="90" spans="1:253" s="5" customFormat="1" ht="37.5">
      <c r="A90" s="39">
        <v>81</v>
      </c>
      <c r="B90" s="37" t="s">
        <v>460</v>
      </c>
      <c r="C90" s="35" t="s">
        <v>62</v>
      </c>
      <c r="D90" s="35" t="s">
        <v>393</v>
      </c>
      <c r="E90" s="37" t="s">
        <v>429</v>
      </c>
      <c r="F90" s="37" t="s">
        <v>23</v>
      </c>
      <c r="G90" s="37" t="s">
        <v>45</v>
      </c>
      <c r="H90" s="37" t="s">
        <v>461</v>
      </c>
      <c r="I90" s="66">
        <v>11500</v>
      </c>
      <c r="J90" s="34" t="s">
        <v>430</v>
      </c>
      <c r="K90" s="34">
        <v>0</v>
      </c>
      <c r="L90" s="34" t="s">
        <v>431</v>
      </c>
      <c r="M90" s="34">
        <v>1000</v>
      </c>
      <c r="N90" s="39"/>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c r="IM90" s="67"/>
      <c r="IN90" s="67"/>
      <c r="IO90" s="67"/>
      <c r="IP90" s="67"/>
      <c r="IQ90" s="67"/>
      <c r="IR90" s="67"/>
      <c r="IS90" s="67"/>
    </row>
    <row r="91" spans="1:253" s="5" customFormat="1" ht="56.25">
      <c r="A91" s="39">
        <v>82</v>
      </c>
      <c r="B91" s="35" t="s">
        <v>462</v>
      </c>
      <c r="C91" s="35" t="s">
        <v>62</v>
      </c>
      <c r="D91" s="35" t="s">
        <v>393</v>
      </c>
      <c r="E91" s="35" t="s">
        <v>463</v>
      </c>
      <c r="F91" s="39" t="s">
        <v>23</v>
      </c>
      <c r="G91" s="39" t="s">
        <v>45</v>
      </c>
      <c r="H91" s="39" t="s">
        <v>464</v>
      </c>
      <c r="I91" s="55">
        <v>12000</v>
      </c>
      <c r="J91" s="34" t="s">
        <v>459</v>
      </c>
      <c r="K91" s="68">
        <v>0</v>
      </c>
      <c r="L91" s="68" t="s">
        <v>431</v>
      </c>
      <c r="M91" s="68">
        <v>1000</v>
      </c>
      <c r="N91" s="39"/>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c r="HP91" s="67"/>
      <c r="HQ91" s="67"/>
      <c r="HR91" s="67"/>
      <c r="HS91" s="67"/>
      <c r="HT91" s="67"/>
      <c r="HU91" s="67"/>
      <c r="HV91" s="67"/>
      <c r="HW91" s="67"/>
      <c r="HX91" s="67"/>
      <c r="HY91" s="67"/>
      <c r="HZ91" s="67"/>
      <c r="IA91" s="67"/>
      <c r="IB91" s="67"/>
      <c r="IC91" s="67"/>
      <c r="ID91" s="67"/>
      <c r="IE91" s="67"/>
      <c r="IF91" s="67"/>
      <c r="IG91" s="67"/>
      <c r="IH91" s="67"/>
      <c r="II91" s="67"/>
      <c r="IJ91" s="67"/>
      <c r="IK91" s="67"/>
      <c r="IL91" s="67"/>
      <c r="IM91" s="67"/>
      <c r="IN91" s="67"/>
      <c r="IO91" s="67"/>
      <c r="IP91" s="67"/>
      <c r="IQ91" s="67"/>
      <c r="IR91" s="67"/>
      <c r="IS91" s="67"/>
    </row>
    <row r="92" spans="1:253" s="5" customFormat="1" ht="75">
      <c r="A92" s="39">
        <v>83</v>
      </c>
      <c r="B92" s="35" t="s">
        <v>465</v>
      </c>
      <c r="C92" s="35" t="s">
        <v>62</v>
      </c>
      <c r="D92" s="35" t="s">
        <v>393</v>
      </c>
      <c r="E92" s="35" t="s">
        <v>429</v>
      </c>
      <c r="F92" s="35" t="s">
        <v>23</v>
      </c>
      <c r="G92" s="35" t="s">
        <v>97</v>
      </c>
      <c r="H92" s="35" t="s">
        <v>466</v>
      </c>
      <c r="I92" s="35">
        <v>3800</v>
      </c>
      <c r="J92" s="35" t="s">
        <v>467</v>
      </c>
      <c r="K92" s="35">
        <v>200</v>
      </c>
      <c r="L92" s="35" t="s">
        <v>468</v>
      </c>
      <c r="M92" s="35">
        <v>3000</v>
      </c>
      <c r="N92" s="39"/>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c r="IL92" s="67"/>
      <c r="IM92" s="67"/>
      <c r="IN92" s="67"/>
      <c r="IO92" s="67"/>
      <c r="IP92" s="67"/>
      <c r="IQ92" s="67"/>
      <c r="IR92" s="67"/>
      <c r="IS92" s="67"/>
    </row>
    <row r="93" spans="1:253" s="6" customFormat="1" ht="187.5">
      <c r="A93" s="39">
        <v>84</v>
      </c>
      <c r="B93" s="35" t="s">
        <v>469</v>
      </c>
      <c r="C93" s="35" t="s">
        <v>62</v>
      </c>
      <c r="D93" s="59" t="s">
        <v>368</v>
      </c>
      <c r="E93" s="35" t="s">
        <v>470</v>
      </c>
      <c r="F93" s="59" t="s">
        <v>23</v>
      </c>
      <c r="G93" s="59" t="s">
        <v>45</v>
      </c>
      <c r="H93" s="59" t="s">
        <v>293</v>
      </c>
      <c r="I93" s="70">
        <v>85000</v>
      </c>
      <c r="J93" s="35" t="s">
        <v>471</v>
      </c>
      <c r="K93" s="71">
        <v>0</v>
      </c>
      <c r="L93" s="35" t="s">
        <v>472</v>
      </c>
      <c r="M93" s="71">
        <v>10000</v>
      </c>
      <c r="N93" s="39" t="s">
        <v>49</v>
      </c>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c r="IJ93" s="67"/>
      <c r="IK93" s="67"/>
      <c r="IL93" s="67"/>
      <c r="IM93" s="67"/>
      <c r="IN93" s="67"/>
      <c r="IO93" s="67"/>
      <c r="IP93" s="67"/>
      <c r="IQ93" s="67"/>
      <c r="IR93" s="67"/>
      <c r="IS93" s="67"/>
    </row>
    <row r="94" spans="1:14" s="7" customFormat="1" ht="24.75" customHeight="1">
      <c r="A94" s="58" t="s">
        <v>473</v>
      </c>
      <c r="B94" s="58"/>
      <c r="C94" s="58"/>
      <c r="D94" s="58"/>
      <c r="E94" s="58"/>
      <c r="F94" s="58"/>
      <c r="G94" s="58"/>
      <c r="H94" s="58"/>
      <c r="I94" s="72">
        <f>SUM(I95:I119)</f>
        <v>613104</v>
      </c>
      <c r="J94" s="72"/>
      <c r="K94" s="72">
        <f>SUM(K95:K119)</f>
        <v>107581</v>
      </c>
      <c r="L94" s="72"/>
      <c r="M94" s="72">
        <f>SUM(M95:M119)</f>
        <v>210698</v>
      </c>
      <c r="N94" s="73"/>
    </row>
    <row r="95" spans="1:14" s="7" customFormat="1" ht="87" customHeight="1">
      <c r="A95" s="39">
        <v>85</v>
      </c>
      <c r="B95" s="35" t="s">
        <v>474</v>
      </c>
      <c r="C95" s="35" t="s">
        <v>475</v>
      </c>
      <c r="D95" s="37" t="s">
        <v>475</v>
      </c>
      <c r="E95" s="37" t="s">
        <v>476</v>
      </c>
      <c r="F95" s="37" t="s">
        <v>23</v>
      </c>
      <c r="G95" s="37" t="s">
        <v>45</v>
      </c>
      <c r="H95" s="37" t="s">
        <v>400</v>
      </c>
      <c r="I95" s="37">
        <v>177200</v>
      </c>
      <c r="J95" s="37" t="s">
        <v>477</v>
      </c>
      <c r="K95" s="37">
        <v>0</v>
      </c>
      <c r="L95" s="37" t="s">
        <v>478</v>
      </c>
      <c r="M95" s="37">
        <v>3000</v>
      </c>
      <c r="N95" s="39" t="s">
        <v>49</v>
      </c>
    </row>
    <row r="96" spans="1:14" s="7" customFormat="1" ht="124.5" customHeight="1">
      <c r="A96" s="39">
        <v>86</v>
      </c>
      <c r="B96" s="35" t="s">
        <v>479</v>
      </c>
      <c r="C96" s="60" t="s">
        <v>327</v>
      </c>
      <c r="D96" s="37" t="s">
        <v>475</v>
      </c>
      <c r="E96" s="35" t="s">
        <v>480</v>
      </c>
      <c r="F96" s="60" t="s">
        <v>23</v>
      </c>
      <c r="G96" s="37" t="s">
        <v>24</v>
      </c>
      <c r="H96" s="60" t="s">
        <v>481</v>
      </c>
      <c r="I96" s="74">
        <v>110000</v>
      </c>
      <c r="J96" s="35" t="s">
        <v>482</v>
      </c>
      <c r="K96" s="75">
        <v>10000</v>
      </c>
      <c r="L96" s="35" t="s">
        <v>483</v>
      </c>
      <c r="M96" s="60">
        <v>60000</v>
      </c>
      <c r="N96" s="39" t="s">
        <v>49</v>
      </c>
    </row>
    <row r="97" spans="1:14" s="7" customFormat="1" ht="87.75" customHeight="1">
      <c r="A97" s="39">
        <v>87</v>
      </c>
      <c r="B97" s="35" t="s">
        <v>484</v>
      </c>
      <c r="C97" s="60" t="s">
        <v>475</v>
      </c>
      <c r="D97" s="37" t="s">
        <v>475</v>
      </c>
      <c r="E97" s="37" t="s">
        <v>485</v>
      </c>
      <c r="F97" s="60" t="s">
        <v>23</v>
      </c>
      <c r="G97" s="60" t="s">
        <v>486</v>
      </c>
      <c r="H97" s="60" t="s">
        <v>487</v>
      </c>
      <c r="I97" s="60">
        <v>58922</v>
      </c>
      <c r="J97" s="37" t="s">
        <v>488</v>
      </c>
      <c r="K97" s="60">
        <v>0</v>
      </c>
      <c r="L97" s="37" t="s">
        <v>489</v>
      </c>
      <c r="M97" s="60">
        <v>30000</v>
      </c>
      <c r="N97" s="39" t="s">
        <v>490</v>
      </c>
    </row>
    <row r="98" spans="1:14" s="7" customFormat="1" ht="81.75" customHeight="1">
      <c r="A98" s="39">
        <v>88</v>
      </c>
      <c r="B98" s="37" t="s">
        <v>491</v>
      </c>
      <c r="C98" s="60" t="s">
        <v>475</v>
      </c>
      <c r="D98" s="37" t="s">
        <v>475</v>
      </c>
      <c r="E98" s="37" t="s">
        <v>492</v>
      </c>
      <c r="F98" s="60" t="s">
        <v>23</v>
      </c>
      <c r="G98" s="37" t="s">
        <v>45</v>
      </c>
      <c r="H98" s="37" t="s">
        <v>493</v>
      </c>
      <c r="I98" s="74">
        <v>46000</v>
      </c>
      <c r="J98" s="37" t="s">
        <v>494</v>
      </c>
      <c r="K98" s="37">
        <v>0</v>
      </c>
      <c r="L98" s="37" t="s">
        <v>495</v>
      </c>
      <c r="M98" s="60">
        <v>30000</v>
      </c>
      <c r="N98" s="39" t="s">
        <v>49</v>
      </c>
    </row>
    <row r="99" spans="1:14" s="7" customFormat="1" ht="102" customHeight="1">
      <c r="A99" s="39">
        <v>89</v>
      </c>
      <c r="B99" s="37" t="s">
        <v>496</v>
      </c>
      <c r="C99" s="37" t="s">
        <v>327</v>
      </c>
      <c r="D99" s="37" t="s">
        <v>475</v>
      </c>
      <c r="E99" s="37" t="s">
        <v>497</v>
      </c>
      <c r="F99" s="37" t="s">
        <v>23</v>
      </c>
      <c r="G99" s="37" t="s">
        <v>97</v>
      </c>
      <c r="H99" s="37" t="s">
        <v>345</v>
      </c>
      <c r="I99" s="66">
        <v>42700</v>
      </c>
      <c r="J99" s="37" t="s">
        <v>498</v>
      </c>
      <c r="K99" s="34">
        <v>30600</v>
      </c>
      <c r="L99" s="37" t="s">
        <v>499</v>
      </c>
      <c r="M99" s="37">
        <v>12100</v>
      </c>
      <c r="N99" s="39" t="s">
        <v>49</v>
      </c>
    </row>
    <row r="100" spans="1:14" s="7" customFormat="1" ht="72.75" customHeight="1">
      <c r="A100" s="39">
        <v>90</v>
      </c>
      <c r="B100" s="37" t="s">
        <v>500</v>
      </c>
      <c r="C100" s="60" t="s">
        <v>475</v>
      </c>
      <c r="D100" s="37" t="s">
        <v>475</v>
      </c>
      <c r="E100" s="37" t="s">
        <v>501</v>
      </c>
      <c r="F100" s="60" t="s">
        <v>23</v>
      </c>
      <c r="G100" s="60" t="s">
        <v>97</v>
      </c>
      <c r="H100" s="60" t="s">
        <v>502</v>
      </c>
      <c r="I100" s="60">
        <v>42000</v>
      </c>
      <c r="J100" s="37" t="s">
        <v>503</v>
      </c>
      <c r="K100" s="60">
        <v>31500</v>
      </c>
      <c r="L100" s="37" t="s">
        <v>504</v>
      </c>
      <c r="M100" s="60">
        <v>10500</v>
      </c>
      <c r="N100" s="39" t="s">
        <v>49</v>
      </c>
    </row>
    <row r="101" spans="1:14" s="7" customFormat="1" ht="115.5" customHeight="1">
      <c r="A101" s="39">
        <v>91</v>
      </c>
      <c r="B101" s="37" t="s">
        <v>505</v>
      </c>
      <c r="C101" s="37" t="s">
        <v>506</v>
      </c>
      <c r="D101" s="37" t="s">
        <v>475</v>
      </c>
      <c r="E101" s="37" t="s">
        <v>507</v>
      </c>
      <c r="F101" s="37" t="s">
        <v>23</v>
      </c>
      <c r="G101" s="37" t="s">
        <v>24</v>
      </c>
      <c r="H101" s="37" t="s">
        <v>508</v>
      </c>
      <c r="I101" s="66">
        <v>30000</v>
      </c>
      <c r="J101" s="37" t="s">
        <v>509</v>
      </c>
      <c r="K101" s="34">
        <v>20000</v>
      </c>
      <c r="L101" s="37" t="s">
        <v>510</v>
      </c>
      <c r="M101" s="37">
        <v>5500</v>
      </c>
      <c r="N101" s="39"/>
    </row>
    <row r="102" spans="1:14" s="7" customFormat="1" ht="108.75" customHeight="1">
      <c r="A102" s="39">
        <v>92</v>
      </c>
      <c r="B102" s="35" t="s">
        <v>511</v>
      </c>
      <c r="C102" s="35" t="s">
        <v>475</v>
      </c>
      <c r="D102" s="35" t="s">
        <v>475</v>
      </c>
      <c r="E102" s="35" t="s">
        <v>512</v>
      </c>
      <c r="F102" s="35" t="s">
        <v>23</v>
      </c>
      <c r="G102" s="35" t="s">
        <v>45</v>
      </c>
      <c r="H102" s="35" t="s">
        <v>82</v>
      </c>
      <c r="I102" s="35">
        <v>21000</v>
      </c>
      <c r="J102" s="35" t="s">
        <v>477</v>
      </c>
      <c r="K102" s="35">
        <v>0</v>
      </c>
      <c r="L102" s="35" t="s">
        <v>513</v>
      </c>
      <c r="M102" s="37">
        <v>10000</v>
      </c>
      <c r="N102" s="39" t="s">
        <v>49</v>
      </c>
    </row>
    <row r="103" spans="1:14" s="7" customFormat="1" ht="69" customHeight="1">
      <c r="A103" s="39">
        <v>93</v>
      </c>
      <c r="B103" s="60" t="s">
        <v>514</v>
      </c>
      <c r="C103" s="37" t="s">
        <v>195</v>
      </c>
      <c r="D103" s="60" t="s">
        <v>475</v>
      </c>
      <c r="E103" s="37" t="s">
        <v>515</v>
      </c>
      <c r="F103" s="60" t="s">
        <v>23</v>
      </c>
      <c r="G103" s="60" t="s">
        <v>24</v>
      </c>
      <c r="H103" s="60" t="s">
        <v>516</v>
      </c>
      <c r="I103" s="60">
        <v>19233</v>
      </c>
      <c r="J103" s="37" t="s">
        <v>517</v>
      </c>
      <c r="K103" s="60">
        <v>12000</v>
      </c>
      <c r="L103" s="60" t="s">
        <v>518</v>
      </c>
      <c r="M103" s="60">
        <v>7000</v>
      </c>
      <c r="N103" s="39" t="s">
        <v>49</v>
      </c>
    </row>
    <row r="104" spans="1:14" s="7" customFormat="1" ht="111" customHeight="1">
      <c r="A104" s="39">
        <v>94</v>
      </c>
      <c r="B104" s="35" t="s">
        <v>519</v>
      </c>
      <c r="C104" s="60" t="s">
        <v>475</v>
      </c>
      <c r="D104" s="60" t="s">
        <v>475</v>
      </c>
      <c r="E104" s="35" t="s">
        <v>520</v>
      </c>
      <c r="F104" s="60" t="s">
        <v>23</v>
      </c>
      <c r="G104" s="60" t="s">
        <v>45</v>
      </c>
      <c r="H104" s="60" t="s">
        <v>521</v>
      </c>
      <c r="I104" s="60">
        <v>12000</v>
      </c>
      <c r="J104" s="37" t="s">
        <v>522</v>
      </c>
      <c r="K104" s="60">
        <v>0</v>
      </c>
      <c r="L104" s="60" t="s">
        <v>523</v>
      </c>
      <c r="M104" s="60">
        <v>10000</v>
      </c>
      <c r="N104" s="39" t="s">
        <v>49</v>
      </c>
    </row>
    <row r="105" spans="1:14" s="7" customFormat="1" ht="81" customHeight="1">
      <c r="A105" s="39">
        <v>95</v>
      </c>
      <c r="B105" s="35" t="s">
        <v>524</v>
      </c>
      <c r="C105" s="35" t="s">
        <v>475</v>
      </c>
      <c r="D105" s="35" t="s">
        <v>475</v>
      </c>
      <c r="E105" s="35" t="s">
        <v>525</v>
      </c>
      <c r="F105" s="35" t="s">
        <v>23</v>
      </c>
      <c r="G105" s="35" t="s">
        <v>45</v>
      </c>
      <c r="H105" s="37" t="s">
        <v>526</v>
      </c>
      <c r="I105" s="37">
        <v>5000</v>
      </c>
      <c r="J105" s="35"/>
      <c r="K105" s="35">
        <v>0</v>
      </c>
      <c r="L105" s="35" t="s">
        <v>527</v>
      </c>
      <c r="M105" s="37">
        <v>1000</v>
      </c>
      <c r="N105" s="39"/>
    </row>
    <row r="106" spans="1:14" s="7" customFormat="1" ht="70.5" customHeight="1">
      <c r="A106" s="39">
        <v>96</v>
      </c>
      <c r="B106" s="35" t="s">
        <v>528</v>
      </c>
      <c r="C106" s="35" t="s">
        <v>475</v>
      </c>
      <c r="D106" s="35" t="s">
        <v>475</v>
      </c>
      <c r="E106" s="35" t="s">
        <v>529</v>
      </c>
      <c r="F106" s="35" t="s">
        <v>23</v>
      </c>
      <c r="G106" s="35" t="s">
        <v>45</v>
      </c>
      <c r="H106" s="35" t="s">
        <v>530</v>
      </c>
      <c r="I106" s="35">
        <v>3500</v>
      </c>
      <c r="J106" s="35" t="s">
        <v>531</v>
      </c>
      <c r="K106" s="35">
        <v>0</v>
      </c>
      <c r="L106" s="35" t="s">
        <v>532</v>
      </c>
      <c r="M106" s="37">
        <v>3000</v>
      </c>
      <c r="N106" s="39"/>
    </row>
    <row r="107" spans="1:14" s="7" customFormat="1" ht="63.75" customHeight="1">
      <c r="A107" s="39">
        <v>97</v>
      </c>
      <c r="B107" s="35" t="s">
        <v>533</v>
      </c>
      <c r="C107" s="35" t="s">
        <v>475</v>
      </c>
      <c r="D107" s="35" t="s">
        <v>475</v>
      </c>
      <c r="E107" s="35" t="s">
        <v>534</v>
      </c>
      <c r="F107" s="35" t="s">
        <v>23</v>
      </c>
      <c r="G107" s="35" t="s">
        <v>45</v>
      </c>
      <c r="H107" s="35" t="s">
        <v>535</v>
      </c>
      <c r="I107" s="35">
        <v>3000</v>
      </c>
      <c r="J107" s="35"/>
      <c r="K107" s="35">
        <v>0</v>
      </c>
      <c r="L107" s="35" t="s">
        <v>534</v>
      </c>
      <c r="M107" s="37">
        <v>2600</v>
      </c>
      <c r="N107" s="39"/>
    </row>
    <row r="108" spans="1:14" s="7" customFormat="1" ht="87.75" customHeight="1">
      <c r="A108" s="39">
        <v>98</v>
      </c>
      <c r="B108" s="37" t="s">
        <v>536</v>
      </c>
      <c r="C108" s="37" t="s">
        <v>475</v>
      </c>
      <c r="D108" s="37" t="s">
        <v>475</v>
      </c>
      <c r="E108" s="37" t="s">
        <v>537</v>
      </c>
      <c r="F108" s="37" t="s">
        <v>23</v>
      </c>
      <c r="G108" s="37" t="s">
        <v>45</v>
      </c>
      <c r="H108" s="37" t="s">
        <v>289</v>
      </c>
      <c r="I108" s="37">
        <v>1500</v>
      </c>
      <c r="J108" s="37"/>
      <c r="K108" s="37">
        <v>0</v>
      </c>
      <c r="L108" s="37" t="s">
        <v>532</v>
      </c>
      <c r="M108" s="37">
        <v>100</v>
      </c>
      <c r="N108" s="39"/>
    </row>
    <row r="109" spans="1:14" s="7" customFormat="1" ht="58.5" customHeight="1">
      <c r="A109" s="39">
        <v>99</v>
      </c>
      <c r="B109" s="37" t="s">
        <v>538</v>
      </c>
      <c r="C109" s="60" t="s">
        <v>327</v>
      </c>
      <c r="D109" s="60" t="s">
        <v>327</v>
      </c>
      <c r="E109" s="60" t="s">
        <v>539</v>
      </c>
      <c r="F109" s="60" t="s">
        <v>442</v>
      </c>
      <c r="G109" s="60" t="s">
        <v>45</v>
      </c>
      <c r="H109" s="60" t="s">
        <v>540</v>
      </c>
      <c r="I109" s="60">
        <v>5000</v>
      </c>
      <c r="J109" s="60" t="s">
        <v>541</v>
      </c>
      <c r="K109" s="60">
        <v>0</v>
      </c>
      <c r="L109" s="60" t="s">
        <v>542</v>
      </c>
      <c r="M109" s="60">
        <v>2000</v>
      </c>
      <c r="N109" s="39"/>
    </row>
    <row r="110" spans="1:14" s="7" customFormat="1" ht="99" customHeight="1">
      <c r="A110" s="39">
        <v>100</v>
      </c>
      <c r="B110" s="37" t="s">
        <v>543</v>
      </c>
      <c r="C110" s="37" t="s">
        <v>327</v>
      </c>
      <c r="D110" s="57" t="s">
        <v>327</v>
      </c>
      <c r="E110" s="37" t="s">
        <v>544</v>
      </c>
      <c r="F110" s="37" t="s">
        <v>442</v>
      </c>
      <c r="G110" s="60" t="s">
        <v>45</v>
      </c>
      <c r="H110" s="37" t="s">
        <v>545</v>
      </c>
      <c r="I110" s="37">
        <v>13000</v>
      </c>
      <c r="J110" s="37" t="s">
        <v>546</v>
      </c>
      <c r="K110" s="37">
        <v>500</v>
      </c>
      <c r="L110" s="37" t="s">
        <v>547</v>
      </c>
      <c r="M110" s="37">
        <v>7000</v>
      </c>
      <c r="N110" s="39"/>
    </row>
    <row r="111" spans="1:14" s="7" customFormat="1" ht="84" customHeight="1">
      <c r="A111" s="39">
        <v>101</v>
      </c>
      <c r="B111" s="37" t="s">
        <v>548</v>
      </c>
      <c r="C111" s="60" t="s">
        <v>327</v>
      </c>
      <c r="D111" s="60" t="s">
        <v>327</v>
      </c>
      <c r="E111" s="37" t="s">
        <v>549</v>
      </c>
      <c r="F111" s="60" t="s">
        <v>442</v>
      </c>
      <c r="G111" s="60" t="s">
        <v>45</v>
      </c>
      <c r="H111" s="60" t="s">
        <v>550</v>
      </c>
      <c r="I111" s="60">
        <v>2900</v>
      </c>
      <c r="J111" s="60" t="s">
        <v>551</v>
      </c>
      <c r="K111" s="76">
        <v>100</v>
      </c>
      <c r="L111" s="60" t="s">
        <v>552</v>
      </c>
      <c r="M111" s="60">
        <v>2610</v>
      </c>
      <c r="N111" s="39"/>
    </row>
    <row r="112" spans="1:14" s="7" customFormat="1" ht="78.75" customHeight="1">
      <c r="A112" s="39">
        <v>102</v>
      </c>
      <c r="B112" s="37" t="s">
        <v>553</v>
      </c>
      <c r="C112" s="60" t="s">
        <v>327</v>
      </c>
      <c r="D112" s="60" t="s">
        <v>327</v>
      </c>
      <c r="E112" s="37" t="s">
        <v>554</v>
      </c>
      <c r="F112" s="60" t="s">
        <v>442</v>
      </c>
      <c r="G112" s="60" t="s">
        <v>45</v>
      </c>
      <c r="H112" s="60" t="s">
        <v>550</v>
      </c>
      <c r="I112" s="60">
        <v>2800</v>
      </c>
      <c r="J112" s="60" t="s">
        <v>551</v>
      </c>
      <c r="K112" s="76">
        <v>120</v>
      </c>
      <c r="L112" s="60" t="s">
        <v>555</v>
      </c>
      <c r="M112" s="60">
        <v>1680</v>
      </c>
      <c r="N112" s="39"/>
    </row>
    <row r="113" spans="1:14" s="7" customFormat="1" ht="327" customHeight="1">
      <c r="A113" s="39">
        <v>103</v>
      </c>
      <c r="B113" s="35" t="s">
        <v>556</v>
      </c>
      <c r="C113" s="60" t="s">
        <v>557</v>
      </c>
      <c r="D113" s="60" t="s">
        <v>557</v>
      </c>
      <c r="E113" s="53" t="s">
        <v>558</v>
      </c>
      <c r="F113" s="60" t="s">
        <v>23</v>
      </c>
      <c r="G113" s="60" t="s">
        <v>45</v>
      </c>
      <c r="H113" s="60" t="s">
        <v>559</v>
      </c>
      <c r="I113" s="60">
        <v>2471</v>
      </c>
      <c r="J113" s="60" t="s">
        <v>560</v>
      </c>
      <c r="K113" s="60">
        <v>0</v>
      </c>
      <c r="L113" s="77" t="s">
        <v>561</v>
      </c>
      <c r="M113" s="60">
        <v>2471</v>
      </c>
      <c r="N113" s="39"/>
    </row>
    <row r="114" spans="1:14" s="7" customFormat="1" ht="318" customHeight="1">
      <c r="A114" s="39">
        <v>104</v>
      </c>
      <c r="B114" s="35" t="s">
        <v>562</v>
      </c>
      <c r="C114" s="35" t="s">
        <v>557</v>
      </c>
      <c r="D114" s="35" t="s">
        <v>557</v>
      </c>
      <c r="E114" s="35" t="s">
        <v>563</v>
      </c>
      <c r="F114" s="35" t="s">
        <v>23</v>
      </c>
      <c r="G114" s="35" t="s">
        <v>97</v>
      </c>
      <c r="H114" s="35" t="s">
        <v>564</v>
      </c>
      <c r="I114" s="35">
        <v>2000</v>
      </c>
      <c r="J114" s="35" t="s">
        <v>565</v>
      </c>
      <c r="K114" s="35">
        <v>1540</v>
      </c>
      <c r="L114" s="78" t="s">
        <v>566</v>
      </c>
      <c r="M114" s="35">
        <v>460</v>
      </c>
      <c r="N114" s="39"/>
    </row>
    <row r="115" spans="1:14" s="7" customFormat="1" ht="315" customHeight="1">
      <c r="A115" s="39">
        <v>105</v>
      </c>
      <c r="B115" s="35" t="s">
        <v>567</v>
      </c>
      <c r="C115" s="60" t="s">
        <v>557</v>
      </c>
      <c r="D115" s="60" t="s">
        <v>557</v>
      </c>
      <c r="E115" s="53" t="s">
        <v>568</v>
      </c>
      <c r="F115" s="60" t="s">
        <v>23</v>
      </c>
      <c r="G115" s="60" t="s">
        <v>45</v>
      </c>
      <c r="H115" s="60" t="s">
        <v>569</v>
      </c>
      <c r="I115" s="60">
        <v>2000</v>
      </c>
      <c r="J115" s="60" t="s">
        <v>570</v>
      </c>
      <c r="K115" s="60">
        <v>0</v>
      </c>
      <c r="L115" s="79" t="s">
        <v>566</v>
      </c>
      <c r="M115" s="60">
        <v>620</v>
      </c>
      <c r="N115" s="39"/>
    </row>
    <row r="116" spans="1:14" s="7" customFormat="1" ht="208.5" customHeight="1">
      <c r="A116" s="39">
        <v>106</v>
      </c>
      <c r="B116" s="35" t="s">
        <v>571</v>
      </c>
      <c r="C116" s="35" t="s">
        <v>557</v>
      </c>
      <c r="D116" s="35" t="s">
        <v>557</v>
      </c>
      <c r="E116" s="53" t="s">
        <v>572</v>
      </c>
      <c r="F116" s="35" t="s">
        <v>23</v>
      </c>
      <c r="G116" s="35" t="s">
        <v>97</v>
      </c>
      <c r="H116" s="35" t="s">
        <v>573</v>
      </c>
      <c r="I116" s="35">
        <v>1701</v>
      </c>
      <c r="J116" s="35" t="s">
        <v>574</v>
      </c>
      <c r="K116" s="35">
        <v>1221</v>
      </c>
      <c r="L116" s="35" t="s">
        <v>575</v>
      </c>
      <c r="M116" s="35">
        <v>480</v>
      </c>
      <c r="N116" s="39"/>
    </row>
    <row r="117" spans="1:14" s="7" customFormat="1" ht="309.75" customHeight="1">
      <c r="A117" s="39">
        <v>107</v>
      </c>
      <c r="B117" s="35" t="s">
        <v>576</v>
      </c>
      <c r="C117" s="60" t="s">
        <v>557</v>
      </c>
      <c r="D117" s="60" t="s">
        <v>557</v>
      </c>
      <c r="E117" s="35" t="s">
        <v>577</v>
      </c>
      <c r="F117" s="60" t="s">
        <v>23</v>
      </c>
      <c r="G117" s="60" t="s">
        <v>45</v>
      </c>
      <c r="H117" s="60" t="s">
        <v>578</v>
      </c>
      <c r="I117" s="60">
        <v>1088</v>
      </c>
      <c r="J117" s="60" t="s">
        <v>579</v>
      </c>
      <c r="K117" s="60">
        <v>0</v>
      </c>
      <c r="L117" s="60" t="s">
        <v>580</v>
      </c>
      <c r="M117" s="60">
        <v>1088</v>
      </c>
      <c r="N117" s="39"/>
    </row>
    <row r="118" spans="1:14" s="7" customFormat="1" ht="159.75" customHeight="1">
      <c r="A118" s="39">
        <v>108</v>
      </c>
      <c r="B118" s="35" t="s">
        <v>581</v>
      </c>
      <c r="C118" s="35" t="s">
        <v>582</v>
      </c>
      <c r="D118" s="35" t="s">
        <v>582</v>
      </c>
      <c r="E118" s="35" t="s">
        <v>583</v>
      </c>
      <c r="F118" s="35" t="s">
        <v>23</v>
      </c>
      <c r="G118" s="35" t="s">
        <v>45</v>
      </c>
      <c r="H118" s="35" t="s">
        <v>584</v>
      </c>
      <c r="I118" s="35">
        <v>5489</v>
      </c>
      <c r="J118" s="35" t="s">
        <v>585</v>
      </c>
      <c r="K118" s="35">
        <v>0</v>
      </c>
      <c r="L118" s="35" t="s">
        <v>586</v>
      </c>
      <c r="M118" s="35">
        <v>5489</v>
      </c>
      <c r="N118" s="80"/>
    </row>
    <row r="119" spans="1:253" s="5" customFormat="1" ht="56.25">
      <c r="A119" s="39">
        <v>109</v>
      </c>
      <c r="B119" s="35" t="s">
        <v>587</v>
      </c>
      <c r="C119" s="35" t="s">
        <v>588</v>
      </c>
      <c r="D119" s="35" t="s">
        <v>588</v>
      </c>
      <c r="E119" s="35" t="s">
        <v>589</v>
      </c>
      <c r="F119" s="35" t="s">
        <v>23</v>
      </c>
      <c r="G119" s="35" t="s">
        <v>45</v>
      </c>
      <c r="H119" s="35" t="s">
        <v>590</v>
      </c>
      <c r="I119" s="35">
        <v>2600</v>
      </c>
      <c r="J119" s="35" t="s">
        <v>591</v>
      </c>
      <c r="K119" s="35">
        <v>0</v>
      </c>
      <c r="L119" s="35" t="s">
        <v>592</v>
      </c>
      <c r="M119" s="37">
        <v>2000</v>
      </c>
      <c r="N119" s="39"/>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81"/>
      <c r="FH119" s="81"/>
      <c r="FI119" s="81"/>
      <c r="FJ119" s="81"/>
      <c r="FK119" s="81"/>
      <c r="FL119" s="81"/>
      <c r="FM119" s="81"/>
      <c r="FN119" s="81"/>
      <c r="FO119" s="81"/>
      <c r="FP119" s="81"/>
      <c r="FQ119" s="81"/>
      <c r="FR119" s="81"/>
      <c r="FS119" s="81"/>
      <c r="FT119" s="81"/>
      <c r="FU119" s="81"/>
      <c r="FV119" s="81"/>
      <c r="FW119" s="81"/>
      <c r="FX119" s="81"/>
      <c r="FY119" s="81"/>
      <c r="FZ119" s="81"/>
      <c r="GA119" s="81"/>
      <c r="GB119" s="81"/>
      <c r="GC119" s="81"/>
      <c r="GD119" s="81"/>
      <c r="GE119" s="81"/>
      <c r="GF119" s="81"/>
      <c r="GG119" s="81"/>
      <c r="GH119" s="81"/>
      <c r="GI119" s="81"/>
      <c r="GJ119" s="81"/>
      <c r="GK119" s="81"/>
      <c r="GL119" s="81"/>
      <c r="GM119" s="81"/>
      <c r="GN119" s="81"/>
      <c r="GO119" s="81"/>
      <c r="GP119" s="81"/>
      <c r="GQ119" s="81"/>
      <c r="GR119" s="81"/>
      <c r="GS119" s="81"/>
      <c r="GT119" s="81"/>
      <c r="GU119" s="81"/>
      <c r="GV119" s="81"/>
      <c r="GW119" s="81"/>
      <c r="GX119" s="81"/>
      <c r="GY119" s="81"/>
      <c r="GZ119" s="81"/>
      <c r="HA119" s="81"/>
      <c r="HB119" s="81"/>
      <c r="HC119" s="81"/>
      <c r="HD119" s="81"/>
      <c r="HE119" s="81"/>
      <c r="HF119" s="81"/>
      <c r="HG119" s="81"/>
      <c r="HH119" s="81"/>
      <c r="HI119" s="81"/>
      <c r="HJ119" s="81"/>
      <c r="HK119" s="81"/>
      <c r="HL119" s="81"/>
      <c r="HM119" s="81"/>
      <c r="HN119" s="81"/>
      <c r="HO119" s="81"/>
      <c r="HP119" s="81"/>
      <c r="HQ119" s="81"/>
      <c r="HR119" s="81"/>
      <c r="HS119" s="81"/>
      <c r="HT119" s="81"/>
      <c r="HU119" s="81"/>
      <c r="HV119" s="81"/>
      <c r="HW119" s="81"/>
      <c r="HX119" s="81"/>
      <c r="HY119" s="81"/>
      <c r="HZ119" s="81"/>
      <c r="IA119" s="81"/>
      <c r="IB119" s="81"/>
      <c r="IC119" s="81"/>
      <c r="ID119" s="81"/>
      <c r="IE119" s="81"/>
      <c r="IF119" s="81"/>
      <c r="IG119" s="81"/>
      <c r="IH119" s="81"/>
      <c r="II119" s="81"/>
      <c r="IJ119" s="81"/>
      <c r="IK119" s="81"/>
      <c r="IL119" s="81"/>
      <c r="IM119" s="81"/>
      <c r="IN119" s="81"/>
      <c r="IO119" s="81"/>
      <c r="IP119" s="81"/>
      <c r="IQ119" s="81"/>
      <c r="IR119" s="81"/>
      <c r="IS119" s="81"/>
    </row>
    <row r="120" spans="1:14" s="5" customFormat="1" ht="24.75" customHeight="1">
      <c r="A120" s="58" t="s">
        <v>593</v>
      </c>
      <c r="B120" s="58"/>
      <c r="C120" s="58"/>
      <c r="D120" s="58"/>
      <c r="E120" s="58"/>
      <c r="F120" s="58"/>
      <c r="G120" s="58"/>
      <c r="H120" s="58"/>
      <c r="I120" s="46">
        <f>SUM(I121:I144)</f>
        <v>397805</v>
      </c>
      <c r="J120" s="46"/>
      <c r="K120" s="46">
        <f>SUM(K121:K144)</f>
        <v>61846</v>
      </c>
      <c r="L120" s="46"/>
      <c r="M120" s="46">
        <f>SUM(M121:M144)</f>
        <v>82362</v>
      </c>
      <c r="N120" s="47"/>
    </row>
    <row r="121" spans="1:14" s="5" customFormat="1" ht="67.5" customHeight="1">
      <c r="A121" s="39">
        <v>110</v>
      </c>
      <c r="B121" s="56" t="s">
        <v>594</v>
      </c>
      <c r="C121" s="61" t="s">
        <v>595</v>
      </c>
      <c r="D121" s="61" t="s">
        <v>327</v>
      </c>
      <c r="E121" s="62" t="s">
        <v>596</v>
      </c>
      <c r="F121" s="61" t="s">
        <v>23</v>
      </c>
      <c r="G121" s="61" t="s">
        <v>45</v>
      </c>
      <c r="H121" s="56" t="s">
        <v>597</v>
      </c>
      <c r="I121" s="82">
        <v>60000</v>
      </c>
      <c r="J121" s="83" t="s">
        <v>598</v>
      </c>
      <c r="K121" s="82">
        <v>0</v>
      </c>
      <c r="L121" s="56" t="s">
        <v>599</v>
      </c>
      <c r="M121" s="82">
        <v>3000</v>
      </c>
      <c r="N121" s="39"/>
    </row>
    <row r="122" spans="1:14" s="5" customFormat="1" ht="58.5" customHeight="1">
      <c r="A122" s="39">
        <v>111</v>
      </c>
      <c r="B122" s="63" t="s">
        <v>600</v>
      </c>
      <c r="C122" s="61" t="s">
        <v>595</v>
      </c>
      <c r="D122" s="61" t="s">
        <v>327</v>
      </c>
      <c r="E122" s="64" t="s">
        <v>601</v>
      </c>
      <c r="F122" s="61" t="s">
        <v>23</v>
      </c>
      <c r="G122" s="56" t="s">
        <v>45</v>
      </c>
      <c r="H122" s="61" t="s">
        <v>597</v>
      </c>
      <c r="I122" s="82">
        <v>40000</v>
      </c>
      <c r="J122" s="61" t="s">
        <v>598</v>
      </c>
      <c r="K122" s="82">
        <v>0</v>
      </c>
      <c r="L122" s="56" t="s">
        <v>599</v>
      </c>
      <c r="M122" s="82">
        <v>2500</v>
      </c>
      <c r="N122" s="39"/>
    </row>
    <row r="123" spans="1:14" s="5" customFormat="1" ht="63.75" customHeight="1">
      <c r="A123" s="39">
        <v>112</v>
      </c>
      <c r="B123" s="63" t="s">
        <v>602</v>
      </c>
      <c r="C123" s="61" t="s">
        <v>595</v>
      </c>
      <c r="D123" s="61" t="s">
        <v>327</v>
      </c>
      <c r="E123" s="64" t="s">
        <v>603</v>
      </c>
      <c r="F123" s="61" t="s">
        <v>23</v>
      </c>
      <c r="G123" s="56" t="s">
        <v>45</v>
      </c>
      <c r="H123" s="61" t="s">
        <v>597</v>
      </c>
      <c r="I123" s="82">
        <v>28000</v>
      </c>
      <c r="J123" s="61" t="s">
        <v>598</v>
      </c>
      <c r="K123" s="82">
        <v>0</v>
      </c>
      <c r="L123" s="56" t="s">
        <v>599</v>
      </c>
      <c r="M123" s="82">
        <v>2000</v>
      </c>
      <c r="N123" s="39"/>
    </row>
    <row r="124" spans="1:14" s="5" customFormat="1" ht="132" customHeight="1">
      <c r="A124" s="39">
        <v>113</v>
      </c>
      <c r="B124" s="39" t="s">
        <v>604</v>
      </c>
      <c r="C124" s="40" t="s">
        <v>327</v>
      </c>
      <c r="D124" s="40" t="s">
        <v>605</v>
      </c>
      <c r="E124" s="35" t="s">
        <v>606</v>
      </c>
      <c r="F124" s="39" t="s">
        <v>23</v>
      </c>
      <c r="G124" s="39" t="s">
        <v>45</v>
      </c>
      <c r="H124" s="35" t="s">
        <v>607</v>
      </c>
      <c r="I124" s="35">
        <v>16000</v>
      </c>
      <c r="J124" s="35" t="s">
        <v>608</v>
      </c>
      <c r="K124" s="35">
        <v>0</v>
      </c>
      <c r="L124" s="35" t="s">
        <v>609</v>
      </c>
      <c r="M124" s="39">
        <v>4800</v>
      </c>
      <c r="N124" s="39" t="s">
        <v>49</v>
      </c>
    </row>
    <row r="125" spans="1:14" s="5" customFormat="1" ht="87.75" customHeight="1">
      <c r="A125" s="39">
        <v>114</v>
      </c>
      <c r="B125" s="65" t="s">
        <v>610</v>
      </c>
      <c r="C125" s="40" t="s">
        <v>595</v>
      </c>
      <c r="D125" s="40" t="s">
        <v>595</v>
      </c>
      <c r="E125" s="35" t="s">
        <v>611</v>
      </c>
      <c r="F125" s="40" t="s">
        <v>23</v>
      </c>
      <c r="G125" s="39" t="s">
        <v>97</v>
      </c>
      <c r="H125" s="40" t="s">
        <v>612</v>
      </c>
      <c r="I125" s="55">
        <v>14597</v>
      </c>
      <c r="J125" s="40" t="s">
        <v>613</v>
      </c>
      <c r="K125" s="55">
        <v>6000</v>
      </c>
      <c r="L125" s="35" t="s">
        <v>614</v>
      </c>
      <c r="M125" s="55">
        <v>8000</v>
      </c>
      <c r="N125" s="39"/>
    </row>
    <row r="126" spans="1:14" s="5" customFormat="1" ht="225.75" customHeight="1">
      <c r="A126" s="39">
        <v>115</v>
      </c>
      <c r="B126" s="35" t="s">
        <v>615</v>
      </c>
      <c r="C126" s="40" t="s">
        <v>616</v>
      </c>
      <c r="D126" s="40" t="s">
        <v>616</v>
      </c>
      <c r="E126" s="53" t="s">
        <v>617</v>
      </c>
      <c r="F126" s="40" t="s">
        <v>23</v>
      </c>
      <c r="G126" s="40" t="s">
        <v>45</v>
      </c>
      <c r="H126" s="40" t="s">
        <v>618</v>
      </c>
      <c r="I126" s="55">
        <v>12000</v>
      </c>
      <c r="J126" s="40" t="s">
        <v>619</v>
      </c>
      <c r="K126" s="39">
        <v>0</v>
      </c>
      <c r="L126" s="35" t="s">
        <v>620</v>
      </c>
      <c r="M126" s="39">
        <v>2000</v>
      </c>
      <c r="N126" s="39"/>
    </row>
    <row r="127" spans="1:14" s="5" customFormat="1" ht="108.75" customHeight="1">
      <c r="A127" s="39">
        <v>116</v>
      </c>
      <c r="B127" s="35" t="s">
        <v>621</v>
      </c>
      <c r="C127" s="35" t="s">
        <v>622</v>
      </c>
      <c r="D127" s="35" t="s">
        <v>605</v>
      </c>
      <c r="E127" s="35" t="s">
        <v>623</v>
      </c>
      <c r="F127" s="35" t="s">
        <v>624</v>
      </c>
      <c r="G127" s="35" t="s">
        <v>45</v>
      </c>
      <c r="H127" s="35" t="s">
        <v>625</v>
      </c>
      <c r="I127" s="35">
        <v>3782</v>
      </c>
      <c r="J127" s="35" t="s">
        <v>626</v>
      </c>
      <c r="K127" s="35">
        <v>0</v>
      </c>
      <c r="L127" s="35" t="s">
        <v>627</v>
      </c>
      <c r="M127" s="35">
        <v>3782</v>
      </c>
      <c r="N127" s="39"/>
    </row>
    <row r="128" spans="1:14" s="5" customFormat="1" ht="70.5" customHeight="1">
      <c r="A128" s="39">
        <v>117</v>
      </c>
      <c r="B128" s="37" t="s">
        <v>628</v>
      </c>
      <c r="C128" s="57" t="s">
        <v>332</v>
      </c>
      <c r="D128" s="57" t="s">
        <v>327</v>
      </c>
      <c r="E128" s="62" t="s">
        <v>629</v>
      </c>
      <c r="F128" s="37" t="s">
        <v>23</v>
      </c>
      <c r="G128" s="57" t="s">
        <v>45</v>
      </c>
      <c r="H128" s="57" t="s">
        <v>82</v>
      </c>
      <c r="I128" s="66">
        <v>45000</v>
      </c>
      <c r="J128" s="37" t="s">
        <v>630</v>
      </c>
      <c r="K128" s="55">
        <v>0</v>
      </c>
      <c r="L128" s="39" t="s">
        <v>330</v>
      </c>
      <c r="M128" s="55">
        <v>10000</v>
      </c>
      <c r="N128" s="39" t="s">
        <v>49</v>
      </c>
    </row>
    <row r="129" spans="1:14" s="5" customFormat="1" ht="156.75" customHeight="1">
      <c r="A129" s="39">
        <v>118</v>
      </c>
      <c r="B129" s="56" t="s">
        <v>631</v>
      </c>
      <c r="C129" s="56" t="s">
        <v>327</v>
      </c>
      <c r="D129" s="56" t="s">
        <v>327</v>
      </c>
      <c r="E129" s="62" t="s">
        <v>632</v>
      </c>
      <c r="F129" s="56" t="s">
        <v>23</v>
      </c>
      <c r="G129" s="56" t="s">
        <v>97</v>
      </c>
      <c r="H129" s="56" t="s">
        <v>633</v>
      </c>
      <c r="I129" s="56">
        <v>28786</v>
      </c>
      <c r="J129" s="62" t="s">
        <v>634</v>
      </c>
      <c r="K129" s="56">
        <v>25786</v>
      </c>
      <c r="L129" s="56" t="s">
        <v>635</v>
      </c>
      <c r="M129" s="56">
        <v>3000</v>
      </c>
      <c r="N129" s="39"/>
    </row>
    <row r="130" spans="1:14" s="5" customFormat="1" ht="126.75" customHeight="1">
      <c r="A130" s="39">
        <v>119</v>
      </c>
      <c r="B130" s="56" t="s">
        <v>636</v>
      </c>
      <c r="C130" s="61" t="s">
        <v>595</v>
      </c>
      <c r="D130" s="61" t="s">
        <v>327</v>
      </c>
      <c r="E130" s="62" t="s">
        <v>637</v>
      </c>
      <c r="F130" s="61" t="s">
        <v>23</v>
      </c>
      <c r="G130" s="56" t="s">
        <v>24</v>
      </c>
      <c r="H130" s="61" t="s">
        <v>638</v>
      </c>
      <c r="I130" s="82">
        <v>27000</v>
      </c>
      <c r="J130" s="62" t="s">
        <v>639</v>
      </c>
      <c r="K130" s="82">
        <v>3000</v>
      </c>
      <c r="L130" s="56" t="s">
        <v>640</v>
      </c>
      <c r="M130" s="82">
        <v>10000</v>
      </c>
      <c r="N130" s="39" t="s">
        <v>49</v>
      </c>
    </row>
    <row r="131" spans="1:253" s="5" customFormat="1" ht="63" customHeight="1">
      <c r="A131" s="39">
        <v>120</v>
      </c>
      <c r="B131" s="63" t="s">
        <v>641</v>
      </c>
      <c r="C131" s="61" t="s">
        <v>327</v>
      </c>
      <c r="D131" s="61" t="s">
        <v>327</v>
      </c>
      <c r="E131" s="53" t="s">
        <v>642</v>
      </c>
      <c r="F131" s="56" t="s">
        <v>23</v>
      </c>
      <c r="G131" s="56" t="s">
        <v>97</v>
      </c>
      <c r="H131" s="56" t="s">
        <v>643</v>
      </c>
      <c r="I131" s="56">
        <v>20877</v>
      </c>
      <c r="J131" s="62" t="s">
        <v>127</v>
      </c>
      <c r="K131" s="56">
        <v>13500</v>
      </c>
      <c r="L131" s="56" t="s">
        <v>644</v>
      </c>
      <c r="M131" s="56">
        <v>7377</v>
      </c>
      <c r="N131" s="39" t="s">
        <v>237</v>
      </c>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81"/>
      <c r="FH131" s="81"/>
      <c r="FI131" s="81"/>
      <c r="FJ131" s="81"/>
      <c r="FK131" s="81"/>
      <c r="FL131" s="81"/>
      <c r="FM131" s="81"/>
      <c r="FN131" s="81"/>
      <c r="FO131" s="81"/>
      <c r="FP131" s="81"/>
      <c r="FQ131" s="81"/>
      <c r="FR131" s="81"/>
      <c r="FS131" s="81"/>
      <c r="FT131" s="81"/>
      <c r="FU131" s="81"/>
      <c r="FV131" s="81"/>
      <c r="FW131" s="81"/>
      <c r="FX131" s="81"/>
      <c r="FY131" s="81"/>
      <c r="FZ131" s="81"/>
      <c r="GA131" s="81"/>
      <c r="GB131" s="81"/>
      <c r="GC131" s="81"/>
      <c r="GD131" s="81"/>
      <c r="GE131" s="81"/>
      <c r="GF131" s="81"/>
      <c r="GG131" s="81"/>
      <c r="GH131" s="81"/>
      <c r="GI131" s="81"/>
      <c r="GJ131" s="81"/>
      <c r="GK131" s="81"/>
      <c r="GL131" s="81"/>
      <c r="GM131" s="81"/>
      <c r="GN131" s="81"/>
      <c r="GO131" s="81"/>
      <c r="GP131" s="81"/>
      <c r="GQ131" s="81"/>
      <c r="GR131" s="81"/>
      <c r="GS131" s="81"/>
      <c r="GT131" s="81"/>
      <c r="GU131" s="81"/>
      <c r="GV131" s="81"/>
      <c r="GW131" s="81"/>
      <c r="GX131" s="81"/>
      <c r="GY131" s="81"/>
      <c r="GZ131" s="81"/>
      <c r="HA131" s="81"/>
      <c r="HB131" s="81"/>
      <c r="HC131" s="81"/>
      <c r="HD131" s="81"/>
      <c r="HE131" s="81"/>
      <c r="HF131" s="81"/>
      <c r="HG131" s="81"/>
      <c r="HH131" s="81"/>
      <c r="HI131" s="81"/>
      <c r="HJ131" s="81"/>
      <c r="HK131" s="81"/>
      <c r="HL131" s="81"/>
      <c r="HM131" s="81"/>
      <c r="HN131" s="81"/>
      <c r="HO131" s="81"/>
      <c r="HP131" s="81"/>
      <c r="HQ131" s="81"/>
      <c r="HR131" s="81"/>
      <c r="HS131" s="81"/>
      <c r="HT131" s="81"/>
      <c r="HU131" s="81"/>
      <c r="HV131" s="81"/>
      <c r="HW131" s="81"/>
      <c r="HX131" s="81"/>
      <c r="HY131" s="81"/>
      <c r="HZ131" s="81"/>
      <c r="IA131" s="81"/>
      <c r="IB131" s="81"/>
      <c r="IC131" s="81"/>
      <c r="ID131" s="81"/>
      <c r="IE131" s="81"/>
      <c r="IF131" s="81"/>
      <c r="IG131" s="81"/>
      <c r="IH131" s="81"/>
      <c r="II131" s="81"/>
      <c r="IJ131" s="81"/>
      <c r="IK131" s="81"/>
      <c r="IL131" s="81"/>
      <c r="IM131" s="81"/>
      <c r="IN131" s="81"/>
      <c r="IO131" s="81"/>
      <c r="IP131" s="81"/>
      <c r="IQ131" s="81"/>
      <c r="IR131" s="81"/>
      <c r="IS131" s="81"/>
    </row>
    <row r="132" spans="1:253" s="5" customFormat="1" ht="63" customHeight="1">
      <c r="A132" s="39">
        <v>121</v>
      </c>
      <c r="B132" s="37" t="s">
        <v>645</v>
      </c>
      <c r="C132" s="57" t="s">
        <v>327</v>
      </c>
      <c r="D132" s="57" t="s">
        <v>327</v>
      </c>
      <c r="E132" s="37" t="s">
        <v>646</v>
      </c>
      <c r="F132" s="57" t="s">
        <v>23</v>
      </c>
      <c r="G132" s="57" t="s">
        <v>24</v>
      </c>
      <c r="H132" s="37" t="s">
        <v>647</v>
      </c>
      <c r="I132" s="66">
        <v>20000</v>
      </c>
      <c r="J132" s="102" t="s">
        <v>648</v>
      </c>
      <c r="K132" s="34">
        <v>10600</v>
      </c>
      <c r="L132" s="88" t="s">
        <v>649</v>
      </c>
      <c r="M132" s="37">
        <v>7000</v>
      </c>
      <c r="N132" s="39"/>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s="103"/>
      <c r="HK132" s="103"/>
      <c r="HL132" s="103"/>
      <c r="HM132" s="103"/>
      <c r="HN132" s="103"/>
      <c r="HO132" s="103"/>
      <c r="HP132" s="103"/>
      <c r="HQ132" s="103"/>
      <c r="HR132" s="103"/>
      <c r="HS132" s="103"/>
      <c r="HT132" s="103"/>
      <c r="HU132" s="103"/>
      <c r="HV132" s="103"/>
      <c r="HW132" s="103"/>
      <c r="HX132" s="103"/>
      <c r="HY132" s="103"/>
      <c r="HZ132" s="103"/>
      <c r="IA132" s="103"/>
      <c r="IB132" s="103"/>
      <c r="IC132" s="103"/>
      <c r="ID132" s="103"/>
      <c r="IE132" s="103"/>
      <c r="IF132" s="103"/>
      <c r="IG132" s="103"/>
      <c r="IH132" s="103"/>
      <c r="II132" s="103"/>
      <c r="IJ132" s="103"/>
      <c r="IK132" s="103"/>
      <c r="IL132" s="103"/>
      <c r="IM132" s="103"/>
      <c r="IN132" s="103"/>
      <c r="IO132" s="103"/>
      <c r="IP132" s="103"/>
      <c r="IQ132" s="103"/>
      <c r="IR132" s="103"/>
      <c r="IS132" s="103"/>
    </row>
    <row r="133" spans="1:14" s="5" customFormat="1" ht="78" customHeight="1">
      <c r="A133" s="39">
        <v>122</v>
      </c>
      <c r="B133" s="56" t="s">
        <v>650</v>
      </c>
      <c r="C133" s="61" t="s">
        <v>595</v>
      </c>
      <c r="D133" s="61" t="s">
        <v>327</v>
      </c>
      <c r="E133" s="53" t="s">
        <v>651</v>
      </c>
      <c r="F133" s="61" t="s">
        <v>23</v>
      </c>
      <c r="G133" s="61" t="s">
        <v>45</v>
      </c>
      <c r="H133" s="56" t="s">
        <v>652</v>
      </c>
      <c r="I133" s="82">
        <v>8000</v>
      </c>
      <c r="J133" s="62" t="s">
        <v>639</v>
      </c>
      <c r="K133" s="82">
        <v>1000</v>
      </c>
      <c r="L133" s="56" t="s">
        <v>640</v>
      </c>
      <c r="M133" s="82">
        <v>3000</v>
      </c>
      <c r="N133" s="39" t="s">
        <v>49</v>
      </c>
    </row>
    <row r="134" spans="1:14" s="5" customFormat="1" ht="55.5" customHeight="1">
      <c r="A134" s="39">
        <v>123</v>
      </c>
      <c r="B134" s="63" t="s">
        <v>653</v>
      </c>
      <c r="C134" s="61" t="s">
        <v>327</v>
      </c>
      <c r="D134" s="61" t="s">
        <v>327</v>
      </c>
      <c r="E134" s="64" t="s">
        <v>654</v>
      </c>
      <c r="F134" s="61" t="s">
        <v>23</v>
      </c>
      <c r="G134" s="56" t="s">
        <v>24</v>
      </c>
      <c r="H134" s="61" t="s">
        <v>655</v>
      </c>
      <c r="I134" s="82">
        <v>6000</v>
      </c>
      <c r="J134" s="61" t="s">
        <v>656</v>
      </c>
      <c r="K134" s="56">
        <v>1100</v>
      </c>
      <c r="L134" s="56" t="s">
        <v>657</v>
      </c>
      <c r="M134" s="82">
        <v>3500</v>
      </c>
      <c r="N134" s="39"/>
    </row>
    <row r="135" spans="1:14" s="5" customFormat="1" ht="126.75" customHeight="1">
      <c r="A135" s="39">
        <v>124</v>
      </c>
      <c r="B135" s="35" t="s">
        <v>658</v>
      </c>
      <c r="C135" s="40" t="s">
        <v>659</v>
      </c>
      <c r="D135" s="40" t="s">
        <v>327</v>
      </c>
      <c r="E135" s="53" t="s">
        <v>660</v>
      </c>
      <c r="F135" s="40" t="s">
        <v>661</v>
      </c>
      <c r="G135" s="40" t="s">
        <v>97</v>
      </c>
      <c r="H135" s="39" t="s">
        <v>662</v>
      </c>
      <c r="I135" s="39">
        <v>2149</v>
      </c>
      <c r="J135" s="39" t="s">
        <v>663</v>
      </c>
      <c r="K135" s="39">
        <v>860</v>
      </c>
      <c r="L135" s="39" t="s">
        <v>664</v>
      </c>
      <c r="M135" s="39">
        <v>1289</v>
      </c>
      <c r="N135" s="39"/>
    </row>
    <row r="136" spans="1:14" s="5" customFormat="1" ht="55.5" customHeight="1">
      <c r="A136" s="39">
        <v>125</v>
      </c>
      <c r="B136" s="35" t="s">
        <v>665</v>
      </c>
      <c r="C136" s="35" t="s">
        <v>659</v>
      </c>
      <c r="D136" s="35" t="s">
        <v>659</v>
      </c>
      <c r="E136" s="35" t="s">
        <v>666</v>
      </c>
      <c r="F136" s="35" t="s">
        <v>23</v>
      </c>
      <c r="G136" s="35" t="s">
        <v>45</v>
      </c>
      <c r="H136" s="36" t="s">
        <v>82</v>
      </c>
      <c r="I136" s="35">
        <v>15000</v>
      </c>
      <c r="J136" s="35" t="s">
        <v>667</v>
      </c>
      <c r="K136" s="35">
        <v>0</v>
      </c>
      <c r="L136" s="35" t="s">
        <v>668</v>
      </c>
      <c r="M136" s="37">
        <v>1000</v>
      </c>
      <c r="N136" s="39"/>
    </row>
    <row r="137" spans="1:14" s="5" customFormat="1" ht="103.5" customHeight="1">
      <c r="A137" s="39">
        <v>126</v>
      </c>
      <c r="B137" s="35" t="s">
        <v>669</v>
      </c>
      <c r="C137" s="40" t="s">
        <v>659</v>
      </c>
      <c r="D137" s="40" t="s">
        <v>659</v>
      </c>
      <c r="E137" s="53" t="s">
        <v>670</v>
      </c>
      <c r="F137" s="35" t="s">
        <v>442</v>
      </c>
      <c r="G137" s="35" t="s">
        <v>45</v>
      </c>
      <c r="H137" s="35" t="s">
        <v>671</v>
      </c>
      <c r="I137" s="35">
        <v>1000</v>
      </c>
      <c r="J137" s="35" t="s">
        <v>672</v>
      </c>
      <c r="K137" s="35">
        <v>0</v>
      </c>
      <c r="L137" s="35" t="s">
        <v>673</v>
      </c>
      <c r="M137" s="35">
        <v>1000</v>
      </c>
      <c r="N137" s="39"/>
    </row>
    <row r="138" spans="1:14" s="5" customFormat="1" ht="141" customHeight="1">
      <c r="A138" s="39">
        <v>127</v>
      </c>
      <c r="B138" s="35" t="s">
        <v>674</v>
      </c>
      <c r="C138" s="35" t="s">
        <v>659</v>
      </c>
      <c r="D138" s="35" t="s">
        <v>659</v>
      </c>
      <c r="E138" s="53" t="s">
        <v>675</v>
      </c>
      <c r="F138" s="35" t="s">
        <v>23</v>
      </c>
      <c r="G138" s="35" t="s">
        <v>45</v>
      </c>
      <c r="H138" s="39" t="s">
        <v>676</v>
      </c>
      <c r="I138" s="35">
        <v>1000</v>
      </c>
      <c r="J138" s="35" t="s">
        <v>677</v>
      </c>
      <c r="K138" s="35">
        <v>0</v>
      </c>
      <c r="L138" s="35" t="s">
        <v>678</v>
      </c>
      <c r="M138" s="35">
        <v>1000</v>
      </c>
      <c r="N138" s="39"/>
    </row>
    <row r="139" spans="1:14" s="5" customFormat="1" ht="132" customHeight="1">
      <c r="A139" s="39">
        <v>128</v>
      </c>
      <c r="B139" s="35" t="s">
        <v>679</v>
      </c>
      <c r="C139" s="40" t="s">
        <v>659</v>
      </c>
      <c r="D139" s="40" t="s">
        <v>659</v>
      </c>
      <c r="E139" s="53" t="s">
        <v>680</v>
      </c>
      <c r="F139" s="35" t="s">
        <v>23</v>
      </c>
      <c r="G139" s="35" t="s">
        <v>45</v>
      </c>
      <c r="H139" s="35" t="s">
        <v>681</v>
      </c>
      <c r="I139" s="35">
        <v>614</v>
      </c>
      <c r="J139" s="35" t="s">
        <v>672</v>
      </c>
      <c r="K139" s="35">
        <v>0</v>
      </c>
      <c r="L139" s="35" t="s">
        <v>678</v>
      </c>
      <c r="M139" s="35">
        <v>614</v>
      </c>
      <c r="N139" s="39"/>
    </row>
    <row r="140" spans="1:14" s="5" customFormat="1" ht="100.5" customHeight="1">
      <c r="A140" s="39">
        <v>129</v>
      </c>
      <c r="B140" s="35" t="s">
        <v>682</v>
      </c>
      <c r="C140" s="35" t="s">
        <v>683</v>
      </c>
      <c r="D140" s="35" t="s">
        <v>683</v>
      </c>
      <c r="E140" s="53" t="s">
        <v>684</v>
      </c>
      <c r="F140" s="35" t="s">
        <v>23</v>
      </c>
      <c r="G140" s="35" t="s">
        <v>45</v>
      </c>
      <c r="H140" s="35" t="s">
        <v>685</v>
      </c>
      <c r="I140" s="35">
        <v>16000</v>
      </c>
      <c r="J140" s="35" t="s">
        <v>686</v>
      </c>
      <c r="K140" s="35">
        <v>0</v>
      </c>
      <c r="L140" s="35" t="s">
        <v>687</v>
      </c>
      <c r="M140" s="35">
        <v>2000</v>
      </c>
      <c r="N140" s="104"/>
    </row>
    <row r="141" spans="1:14" s="5" customFormat="1" ht="108" customHeight="1">
      <c r="A141" s="39">
        <v>130</v>
      </c>
      <c r="B141" s="35" t="s">
        <v>688</v>
      </c>
      <c r="C141" s="35" t="s">
        <v>689</v>
      </c>
      <c r="D141" s="35" t="s">
        <v>689</v>
      </c>
      <c r="E141" s="35" t="s">
        <v>690</v>
      </c>
      <c r="F141" s="35" t="s">
        <v>23</v>
      </c>
      <c r="G141" s="35" t="s">
        <v>45</v>
      </c>
      <c r="H141" s="35" t="s">
        <v>691</v>
      </c>
      <c r="I141" s="35">
        <v>13000</v>
      </c>
      <c r="J141" s="35" t="s">
        <v>667</v>
      </c>
      <c r="K141" s="35">
        <v>0</v>
      </c>
      <c r="L141" s="35" t="s">
        <v>668</v>
      </c>
      <c r="M141" s="35">
        <v>1500</v>
      </c>
      <c r="N141" s="104"/>
    </row>
    <row r="142" spans="1:14" s="5" customFormat="1" ht="108" customHeight="1">
      <c r="A142" s="39">
        <v>131</v>
      </c>
      <c r="B142" s="35" t="s">
        <v>692</v>
      </c>
      <c r="C142" s="40" t="s">
        <v>693</v>
      </c>
      <c r="D142" s="40" t="s">
        <v>693</v>
      </c>
      <c r="E142" s="35" t="s">
        <v>694</v>
      </c>
      <c r="F142" s="40" t="s">
        <v>23</v>
      </c>
      <c r="G142" s="40" t="s">
        <v>45</v>
      </c>
      <c r="H142" s="39" t="s">
        <v>695</v>
      </c>
      <c r="I142" s="55">
        <v>5000</v>
      </c>
      <c r="J142" s="68" t="s">
        <v>626</v>
      </c>
      <c r="K142" s="55">
        <v>0</v>
      </c>
      <c r="L142" s="35" t="s">
        <v>696</v>
      </c>
      <c r="M142" s="55">
        <v>2000</v>
      </c>
      <c r="N142" s="39"/>
    </row>
    <row r="143" spans="1:14" s="5" customFormat="1" ht="108" customHeight="1">
      <c r="A143" s="39">
        <v>132</v>
      </c>
      <c r="B143" s="35" t="s">
        <v>697</v>
      </c>
      <c r="C143" s="35" t="s">
        <v>698</v>
      </c>
      <c r="D143" s="35" t="s">
        <v>698</v>
      </c>
      <c r="E143" s="35" t="s">
        <v>699</v>
      </c>
      <c r="F143" s="35" t="s">
        <v>23</v>
      </c>
      <c r="G143" s="40" t="s">
        <v>45</v>
      </c>
      <c r="H143" s="35" t="s">
        <v>289</v>
      </c>
      <c r="I143" s="35">
        <v>8000</v>
      </c>
      <c r="J143" s="35"/>
      <c r="K143" s="35">
        <v>0</v>
      </c>
      <c r="L143" s="35" t="s">
        <v>668</v>
      </c>
      <c r="M143" s="35">
        <v>1000</v>
      </c>
      <c r="N143" s="35"/>
    </row>
    <row r="144" spans="1:14" s="5" customFormat="1" ht="108" customHeight="1">
      <c r="A144" s="39">
        <v>133</v>
      </c>
      <c r="B144" s="35" t="s">
        <v>700</v>
      </c>
      <c r="C144" s="35" t="s">
        <v>698</v>
      </c>
      <c r="D144" s="35" t="s">
        <v>698</v>
      </c>
      <c r="E144" s="35" t="s">
        <v>701</v>
      </c>
      <c r="F144" s="35" t="s">
        <v>23</v>
      </c>
      <c r="G144" s="40" t="s">
        <v>45</v>
      </c>
      <c r="H144" s="35" t="s">
        <v>400</v>
      </c>
      <c r="I144" s="35">
        <v>6000</v>
      </c>
      <c r="J144" s="35"/>
      <c r="K144" s="35">
        <v>0</v>
      </c>
      <c r="L144" s="35" t="s">
        <v>668</v>
      </c>
      <c r="M144" s="35">
        <v>1000</v>
      </c>
      <c r="N144" s="104"/>
    </row>
    <row r="145" spans="1:14" s="8" customFormat="1" ht="24.75" customHeight="1">
      <c r="A145" s="32" t="s">
        <v>702</v>
      </c>
      <c r="B145" s="32"/>
      <c r="C145" s="32"/>
      <c r="D145" s="33"/>
      <c r="E145" s="32"/>
      <c r="F145" s="33"/>
      <c r="G145" s="32"/>
      <c r="H145" s="33"/>
      <c r="I145" s="46">
        <f>SUM(I146:I164)</f>
        <v>1348629</v>
      </c>
      <c r="J145" s="46"/>
      <c r="K145" s="46">
        <f>SUM(K146:K164)</f>
        <v>112265</v>
      </c>
      <c r="L145" s="46"/>
      <c r="M145" s="46">
        <f>SUM(M146:M164)</f>
        <v>355900</v>
      </c>
      <c r="N145" s="47"/>
    </row>
    <row r="146" spans="1:14" s="8" customFormat="1" ht="85.5" customHeight="1">
      <c r="A146" s="39">
        <v>134</v>
      </c>
      <c r="B146" s="84" t="s">
        <v>703</v>
      </c>
      <c r="C146" s="85" t="s">
        <v>332</v>
      </c>
      <c r="D146" s="85" t="s">
        <v>327</v>
      </c>
      <c r="E146" s="84" t="s">
        <v>704</v>
      </c>
      <c r="F146" s="85" t="s">
        <v>23</v>
      </c>
      <c r="G146" s="85" t="s">
        <v>45</v>
      </c>
      <c r="H146" s="85" t="s">
        <v>705</v>
      </c>
      <c r="I146" s="85">
        <v>240000</v>
      </c>
      <c r="J146" s="84" t="s">
        <v>706</v>
      </c>
      <c r="K146" s="85">
        <v>0</v>
      </c>
      <c r="L146" s="84" t="s">
        <v>707</v>
      </c>
      <c r="M146" s="85">
        <v>80000</v>
      </c>
      <c r="N146" s="105"/>
    </row>
    <row r="147" spans="1:14" s="8" customFormat="1" ht="57" customHeight="1">
      <c r="A147" s="39">
        <v>135</v>
      </c>
      <c r="B147" s="37" t="s">
        <v>708</v>
      </c>
      <c r="C147" s="57" t="s">
        <v>709</v>
      </c>
      <c r="D147" s="57" t="s">
        <v>327</v>
      </c>
      <c r="E147" s="37" t="s">
        <v>710</v>
      </c>
      <c r="F147" s="37" t="s">
        <v>23</v>
      </c>
      <c r="G147" s="37" t="s">
        <v>45</v>
      </c>
      <c r="H147" s="37" t="s">
        <v>711</v>
      </c>
      <c r="I147" s="37">
        <v>200000</v>
      </c>
      <c r="J147" s="37" t="s">
        <v>712</v>
      </c>
      <c r="K147" s="37">
        <v>0</v>
      </c>
      <c r="L147" s="37" t="s">
        <v>713</v>
      </c>
      <c r="M147" s="37">
        <v>5000</v>
      </c>
      <c r="N147" s="39" t="s">
        <v>49</v>
      </c>
    </row>
    <row r="148" spans="1:14" s="8" customFormat="1" ht="63" customHeight="1">
      <c r="A148" s="39">
        <v>136</v>
      </c>
      <c r="B148" s="37" t="s">
        <v>714</v>
      </c>
      <c r="C148" s="57" t="s">
        <v>327</v>
      </c>
      <c r="D148" s="57" t="s">
        <v>327</v>
      </c>
      <c r="E148" s="37" t="s">
        <v>715</v>
      </c>
      <c r="F148" s="57" t="s">
        <v>23</v>
      </c>
      <c r="G148" s="57" t="s">
        <v>45</v>
      </c>
      <c r="H148" s="37" t="s">
        <v>716</v>
      </c>
      <c r="I148" s="66">
        <v>112165</v>
      </c>
      <c r="J148" s="34" t="s">
        <v>717</v>
      </c>
      <c r="K148" s="34">
        <v>5000</v>
      </c>
      <c r="L148" s="37" t="s">
        <v>640</v>
      </c>
      <c r="M148" s="37">
        <v>30000</v>
      </c>
      <c r="N148" s="39"/>
    </row>
    <row r="149" spans="1:14" s="8" customFormat="1" ht="120.75" customHeight="1">
      <c r="A149" s="39">
        <v>137</v>
      </c>
      <c r="B149" s="37" t="s">
        <v>718</v>
      </c>
      <c r="C149" s="37" t="s">
        <v>709</v>
      </c>
      <c r="D149" s="57" t="s">
        <v>327</v>
      </c>
      <c r="E149" s="37" t="s">
        <v>719</v>
      </c>
      <c r="F149" s="57" t="s">
        <v>23</v>
      </c>
      <c r="G149" s="57" t="s">
        <v>45</v>
      </c>
      <c r="H149" s="56" t="s">
        <v>720</v>
      </c>
      <c r="I149" s="66">
        <v>193150</v>
      </c>
      <c r="J149" s="37" t="s">
        <v>721</v>
      </c>
      <c r="K149" s="34">
        <v>0</v>
      </c>
      <c r="L149" s="37" t="s">
        <v>640</v>
      </c>
      <c r="M149" s="37">
        <v>35700</v>
      </c>
      <c r="N149" s="39" t="s">
        <v>49</v>
      </c>
    </row>
    <row r="150" spans="1:14" s="8" customFormat="1" ht="120.75" customHeight="1">
      <c r="A150" s="39">
        <v>138</v>
      </c>
      <c r="B150" s="37" t="s">
        <v>722</v>
      </c>
      <c r="C150" s="37" t="s">
        <v>327</v>
      </c>
      <c r="D150" s="86" t="s">
        <v>327</v>
      </c>
      <c r="E150" s="37" t="s">
        <v>723</v>
      </c>
      <c r="F150" s="35" t="s">
        <v>23</v>
      </c>
      <c r="G150" s="35" t="s">
        <v>45</v>
      </c>
      <c r="H150" s="35" t="s">
        <v>724</v>
      </c>
      <c r="I150" s="37">
        <v>100000</v>
      </c>
      <c r="J150" s="35" t="s">
        <v>725</v>
      </c>
      <c r="K150" s="60">
        <v>0</v>
      </c>
      <c r="L150" s="60" t="s">
        <v>726</v>
      </c>
      <c r="M150" s="37">
        <v>5000</v>
      </c>
      <c r="N150" s="53"/>
    </row>
    <row r="151" spans="1:14" s="8" customFormat="1" ht="79.5" customHeight="1">
      <c r="A151" s="39">
        <v>139</v>
      </c>
      <c r="B151" s="37" t="s">
        <v>727</v>
      </c>
      <c r="C151" s="57" t="s">
        <v>327</v>
      </c>
      <c r="D151" s="57" t="s">
        <v>327</v>
      </c>
      <c r="E151" s="37" t="s">
        <v>728</v>
      </c>
      <c r="F151" s="57" t="s">
        <v>23</v>
      </c>
      <c r="G151" s="57" t="s">
        <v>45</v>
      </c>
      <c r="H151" s="37" t="s">
        <v>716</v>
      </c>
      <c r="I151" s="66">
        <v>95721</v>
      </c>
      <c r="J151" s="34" t="s">
        <v>717</v>
      </c>
      <c r="K151" s="34">
        <v>5000</v>
      </c>
      <c r="L151" s="37" t="s">
        <v>640</v>
      </c>
      <c r="M151" s="37">
        <v>30000</v>
      </c>
      <c r="N151" s="39"/>
    </row>
    <row r="152" spans="1:14" s="8" customFormat="1" ht="70.5" customHeight="1">
      <c r="A152" s="39">
        <v>140</v>
      </c>
      <c r="B152" s="37" t="s">
        <v>729</v>
      </c>
      <c r="C152" s="57" t="s">
        <v>327</v>
      </c>
      <c r="D152" s="57" t="s">
        <v>327</v>
      </c>
      <c r="E152" s="37" t="s">
        <v>730</v>
      </c>
      <c r="F152" s="57" t="s">
        <v>23</v>
      </c>
      <c r="G152" s="57" t="s">
        <v>45</v>
      </c>
      <c r="H152" s="56" t="s">
        <v>716</v>
      </c>
      <c r="I152" s="66">
        <v>85319</v>
      </c>
      <c r="J152" s="34" t="s">
        <v>717</v>
      </c>
      <c r="K152" s="34">
        <v>5000</v>
      </c>
      <c r="L152" s="37" t="s">
        <v>640</v>
      </c>
      <c r="M152" s="37">
        <v>20000</v>
      </c>
      <c r="N152" s="39"/>
    </row>
    <row r="153" spans="1:14" s="8" customFormat="1" ht="81" customHeight="1">
      <c r="A153" s="39">
        <v>141</v>
      </c>
      <c r="B153" s="87" t="s">
        <v>731</v>
      </c>
      <c r="C153" s="37" t="s">
        <v>709</v>
      </c>
      <c r="D153" s="57" t="s">
        <v>327</v>
      </c>
      <c r="E153" s="57" t="s">
        <v>732</v>
      </c>
      <c r="F153" s="57" t="s">
        <v>23</v>
      </c>
      <c r="G153" s="37" t="s">
        <v>24</v>
      </c>
      <c r="H153" s="57" t="s">
        <v>733</v>
      </c>
      <c r="I153" s="66">
        <v>68000</v>
      </c>
      <c r="J153" s="57" t="s">
        <v>734</v>
      </c>
      <c r="K153" s="66">
        <v>33000</v>
      </c>
      <c r="L153" s="37" t="s">
        <v>735</v>
      </c>
      <c r="M153" s="66">
        <v>35000</v>
      </c>
      <c r="N153" s="39"/>
    </row>
    <row r="154" spans="1:14" s="8" customFormat="1" ht="105.75" customHeight="1">
      <c r="A154" s="39">
        <v>142</v>
      </c>
      <c r="B154" s="37" t="s">
        <v>736</v>
      </c>
      <c r="C154" s="37" t="s">
        <v>709</v>
      </c>
      <c r="D154" s="57" t="s">
        <v>327</v>
      </c>
      <c r="E154" s="37" t="s">
        <v>737</v>
      </c>
      <c r="F154" s="57" t="s">
        <v>23</v>
      </c>
      <c r="G154" s="57" t="s">
        <v>45</v>
      </c>
      <c r="H154" s="37" t="s">
        <v>716</v>
      </c>
      <c r="I154" s="66">
        <v>58309</v>
      </c>
      <c r="J154" s="37" t="s">
        <v>721</v>
      </c>
      <c r="K154" s="34">
        <v>0</v>
      </c>
      <c r="L154" s="37" t="s">
        <v>738</v>
      </c>
      <c r="M154" s="37">
        <v>15000</v>
      </c>
      <c r="N154" s="39" t="s">
        <v>49</v>
      </c>
    </row>
    <row r="155" spans="1:14" s="8" customFormat="1" ht="106.5" customHeight="1">
      <c r="A155" s="39">
        <v>143</v>
      </c>
      <c r="B155" s="37" t="s">
        <v>739</v>
      </c>
      <c r="C155" s="37" t="s">
        <v>709</v>
      </c>
      <c r="D155" s="57" t="s">
        <v>327</v>
      </c>
      <c r="E155" s="37" t="s">
        <v>740</v>
      </c>
      <c r="F155" s="57" t="s">
        <v>23</v>
      </c>
      <c r="G155" s="57" t="s">
        <v>97</v>
      </c>
      <c r="H155" s="37" t="s">
        <v>741</v>
      </c>
      <c r="I155" s="66">
        <v>53340</v>
      </c>
      <c r="J155" s="88" t="s">
        <v>742</v>
      </c>
      <c r="K155" s="34">
        <v>33340</v>
      </c>
      <c r="L155" s="37" t="s">
        <v>743</v>
      </c>
      <c r="M155" s="37">
        <v>20000</v>
      </c>
      <c r="N155" s="39" t="s">
        <v>49</v>
      </c>
    </row>
    <row r="156" spans="1:14" s="8" customFormat="1" ht="79.5" customHeight="1">
      <c r="A156" s="39">
        <v>144</v>
      </c>
      <c r="B156" s="87" t="s">
        <v>744</v>
      </c>
      <c r="C156" s="37" t="s">
        <v>709</v>
      </c>
      <c r="D156" s="57" t="s">
        <v>327</v>
      </c>
      <c r="E156" s="57" t="s">
        <v>745</v>
      </c>
      <c r="F156" s="57" t="s">
        <v>23</v>
      </c>
      <c r="G156" s="37" t="s">
        <v>97</v>
      </c>
      <c r="H156" s="57" t="s">
        <v>746</v>
      </c>
      <c r="I156" s="66">
        <v>51925</v>
      </c>
      <c r="J156" s="57" t="s">
        <v>747</v>
      </c>
      <c r="K156" s="66">
        <v>27925</v>
      </c>
      <c r="L156" s="37" t="s">
        <v>748</v>
      </c>
      <c r="M156" s="66">
        <v>24000</v>
      </c>
      <c r="N156" s="39"/>
    </row>
    <row r="157" spans="1:14" s="8" customFormat="1" ht="135" customHeight="1">
      <c r="A157" s="39">
        <v>145</v>
      </c>
      <c r="B157" s="37" t="s">
        <v>749</v>
      </c>
      <c r="C157" s="57" t="s">
        <v>750</v>
      </c>
      <c r="D157" s="57" t="s">
        <v>327</v>
      </c>
      <c r="E157" s="88" t="s">
        <v>751</v>
      </c>
      <c r="F157" s="57" t="s">
        <v>23</v>
      </c>
      <c r="G157" s="57" t="s">
        <v>45</v>
      </c>
      <c r="H157" s="57" t="s">
        <v>752</v>
      </c>
      <c r="I157" s="66">
        <v>18500</v>
      </c>
      <c r="J157" s="88" t="s">
        <v>753</v>
      </c>
      <c r="K157" s="37">
        <v>3000</v>
      </c>
      <c r="L157" s="88" t="s">
        <v>754</v>
      </c>
      <c r="M157" s="37">
        <v>6000</v>
      </c>
      <c r="N157" s="39" t="s">
        <v>49</v>
      </c>
    </row>
    <row r="158" spans="1:14" s="8" customFormat="1" ht="96.75" customHeight="1">
      <c r="A158" s="39">
        <v>146</v>
      </c>
      <c r="B158" s="89" t="s">
        <v>755</v>
      </c>
      <c r="C158" s="86" t="s">
        <v>327</v>
      </c>
      <c r="D158" s="86" t="s">
        <v>327</v>
      </c>
      <c r="E158" s="90" t="s">
        <v>756</v>
      </c>
      <c r="F158" s="91" t="s">
        <v>442</v>
      </c>
      <c r="G158" s="91" t="s">
        <v>45</v>
      </c>
      <c r="H158" s="91" t="s">
        <v>757</v>
      </c>
      <c r="I158" s="91">
        <v>4500</v>
      </c>
      <c r="J158" s="40" t="s">
        <v>758</v>
      </c>
      <c r="K158" s="91">
        <v>0</v>
      </c>
      <c r="L158" s="106" t="s">
        <v>759</v>
      </c>
      <c r="M158" s="91">
        <v>4500</v>
      </c>
      <c r="N158" s="105"/>
    </row>
    <row r="159" spans="1:14" s="8" customFormat="1" ht="60" customHeight="1">
      <c r="A159" s="39">
        <v>147</v>
      </c>
      <c r="B159" s="65" t="s">
        <v>760</v>
      </c>
      <c r="C159" s="40" t="s">
        <v>761</v>
      </c>
      <c r="D159" s="40" t="s">
        <v>761</v>
      </c>
      <c r="E159" s="40" t="s">
        <v>762</v>
      </c>
      <c r="F159" s="40" t="s">
        <v>23</v>
      </c>
      <c r="G159" s="39" t="s">
        <v>45</v>
      </c>
      <c r="H159" s="40" t="s">
        <v>578</v>
      </c>
      <c r="I159" s="55">
        <v>30000</v>
      </c>
      <c r="J159" s="40" t="s">
        <v>758</v>
      </c>
      <c r="K159" s="55">
        <v>0</v>
      </c>
      <c r="L159" s="39" t="s">
        <v>762</v>
      </c>
      <c r="M159" s="55">
        <v>30000</v>
      </c>
      <c r="N159" s="39"/>
    </row>
    <row r="160" spans="1:14" s="8" customFormat="1" ht="60" customHeight="1">
      <c r="A160" s="39">
        <v>148</v>
      </c>
      <c r="B160" s="35" t="s">
        <v>763</v>
      </c>
      <c r="C160" s="40" t="s">
        <v>764</v>
      </c>
      <c r="D160" s="40" t="s">
        <v>765</v>
      </c>
      <c r="E160" s="92" t="s">
        <v>766</v>
      </c>
      <c r="F160" s="39" t="s">
        <v>23</v>
      </c>
      <c r="G160" s="39" t="s">
        <v>45</v>
      </c>
      <c r="H160" s="40" t="s">
        <v>116</v>
      </c>
      <c r="I160" s="39">
        <v>26000</v>
      </c>
      <c r="J160" s="107" t="s">
        <v>767</v>
      </c>
      <c r="K160" s="39">
        <v>0</v>
      </c>
      <c r="L160" s="35" t="s">
        <v>768</v>
      </c>
      <c r="M160" s="39">
        <v>10000</v>
      </c>
      <c r="N160" s="105"/>
    </row>
    <row r="161" spans="1:14" s="8" customFormat="1" ht="78.75" customHeight="1">
      <c r="A161" s="39">
        <v>149</v>
      </c>
      <c r="B161" s="60" t="s">
        <v>769</v>
      </c>
      <c r="C161" s="60" t="s">
        <v>386</v>
      </c>
      <c r="D161" s="60" t="s">
        <v>770</v>
      </c>
      <c r="E161" s="60" t="s">
        <v>771</v>
      </c>
      <c r="F161" s="60" t="s">
        <v>442</v>
      </c>
      <c r="G161" s="60" t="s">
        <v>45</v>
      </c>
      <c r="H161" s="39" t="s">
        <v>453</v>
      </c>
      <c r="I161" s="37">
        <v>6500</v>
      </c>
      <c r="J161" s="60" t="s">
        <v>626</v>
      </c>
      <c r="K161" s="60">
        <v>0</v>
      </c>
      <c r="L161" s="35" t="s">
        <v>772</v>
      </c>
      <c r="M161" s="60">
        <v>3000</v>
      </c>
      <c r="N161" s="39"/>
    </row>
    <row r="162" spans="1:14" s="8" customFormat="1" ht="96" customHeight="1">
      <c r="A162" s="39">
        <v>150</v>
      </c>
      <c r="B162" s="60" t="s">
        <v>773</v>
      </c>
      <c r="C162" s="35" t="s">
        <v>774</v>
      </c>
      <c r="D162" s="35" t="s">
        <v>774</v>
      </c>
      <c r="E162" s="35" t="s">
        <v>775</v>
      </c>
      <c r="F162" s="35" t="s">
        <v>442</v>
      </c>
      <c r="G162" s="35" t="s">
        <v>45</v>
      </c>
      <c r="H162" s="35" t="s">
        <v>550</v>
      </c>
      <c r="I162" s="35">
        <v>3000</v>
      </c>
      <c r="J162" s="35" t="s">
        <v>758</v>
      </c>
      <c r="K162" s="35">
        <v>0</v>
      </c>
      <c r="L162" s="35" t="s">
        <v>776</v>
      </c>
      <c r="M162" s="60">
        <v>1000</v>
      </c>
      <c r="N162" s="105"/>
    </row>
    <row r="163" spans="1:253" s="9" customFormat="1" ht="93.75">
      <c r="A163" s="39">
        <v>151</v>
      </c>
      <c r="B163" s="37" t="s">
        <v>777</v>
      </c>
      <c r="C163" s="35" t="s">
        <v>588</v>
      </c>
      <c r="D163" s="35" t="s">
        <v>588</v>
      </c>
      <c r="E163" s="37" t="s">
        <v>778</v>
      </c>
      <c r="F163" s="37" t="s">
        <v>23</v>
      </c>
      <c r="G163" s="37" t="s">
        <v>45</v>
      </c>
      <c r="H163" s="37" t="s">
        <v>550</v>
      </c>
      <c r="I163" s="37">
        <v>1200</v>
      </c>
      <c r="J163" s="37" t="s">
        <v>779</v>
      </c>
      <c r="K163" s="37">
        <v>0</v>
      </c>
      <c r="L163" s="37" t="s">
        <v>780</v>
      </c>
      <c r="M163" s="37">
        <v>700</v>
      </c>
      <c r="N163" s="39"/>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c r="FV163" s="108"/>
      <c r="FW163" s="108"/>
      <c r="FX163" s="108"/>
      <c r="FY163" s="108"/>
      <c r="FZ163" s="108"/>
      <c r="GA163" s="108"/>
      <c r="GB163" s="108"/>
      <c r="GC163" s="108"/>
      <c r="GD163" s="108"/>
      <c r="GE163" s="108"/>
      <c r="GF163" s="108"/>
      <c r="GG163" s="108"/>
      <c r="GH163" s="108"/>
      <c r="GI163" s="108"/>
      <c r="GJ163" s="108"/>
      <c r="GK163" s="108"/>
      <c r="GL163" s="108"/>
      <c r="GM163" s="108"/>
      <c r="GN163" s="108"/>
      <c r="GO163" s="108"/>
      <c r="GP163" s="108"/>
      <c r="GQ163" s="108"/>
      <c r="GR163" s="108"/>
      <c r="GS163" s="108"/>
      <c r="GT163" s="108"/>
      <c r="GU163" s="108"/>
      <c r="GV163" s="108"/>
      <c r="GW163" s="108"/>
      <c r="GX163" s="108"/>
      <c r="GY163" s="108"/>
      <c r="GZ163" s="108"/>
      <c r="HA163" s="108"/>
      <c r="HB163" s="108"/>
      <c r="HC163" s="108"/>
      <c r="HD163" s="108"/>
      <c r="HE163" s="108"/>
      <c r="HF163" s="108"/>
      <c r="HG163" s="108"/>
      <c r="HH163" s="108"/>
      <c r="HI163" s="108"/>
      <c r="HJ163" s="108"/>
      <c r="HK163" s="108"/>
      <c r="HL163" s="108"/>
      <c r="HM163" s="108"/>
      <c r="HN163" s="108"/>
      <c r="HO163" s="108"/>
      <c r="HP163" s="108"/>
      <c r="HQ163" s="108"/>
      <c r="HR163" s="108"/>
      <c r="HS163" s="108"/>
      <c r="HT163" s="108"/>
      <c r="HU163" s="108"/>
      <c r="HV163" s="108"/>
      <c r="HW163" s="108"/>
      <c r="HX163" s="108"/>
      <c r="HY163" s="108"/>
      <c r="HZ163" s="108"/>
      <c r="IA163" s="108"/>
      <c r="IB163" s="108"/>
      <c r="IC163" s="108"/>
      <c r="ID163" s="108"/>
      <c r="IE163" s="108"/>
      <c r="IF163" s="108"/>
      <c r="IG163" s="108"/>
      <c r="IH163" s="108"/>
      <c r="II163" s="108"/>
      <c r="IJ163" s="108"/>
      <c r="IK163" s="108"/>
      <c r="IL163" s="108"/>
      <c r="IM163" s="108"/>
      <c r="IN163" s="108"/>
      <c r="IO163" s="108"/>
      <c r="IP163" s="108"/>
      <c r="IQ163" s="108"/>
      <c r="IR163" s="108"/>
      <c r="IS163" s="108"/>
    </row>
    <row r="164" spans="1:253" s="4" customFormat="1" ht="243.75">
      <c r="A164" s="39">
        <v>152</v>
      </c>
      <c r="B164" s="60" t="s">
        <v>781</v>
      </c>
      <c r="C164" s="60" t="s">
        <v>782</v>
      </c>
      <c r="D164" s="60" t="s">
        <v>783</v>
      </c>
      <c r="E164" s="60" t="s">
        <v>784</v>
      </c>
      <c r="F164" s="60" t="s">
        <v>442</v>
      </c>
      <c r="G164" s="60" t="s">
        <v>45</v>
      </c>
      <c r="H164" s="60" t="s">
        <v>785</v>
      </c>
      <c r="I164" s="60">
        <v>1000</v>
      </c>
      <c r="J164" s="60" t="s">
        <v>626</v>
      </c>
      <c r="K164" s="60">
        <v>0</v>
      </c>
      <c r="L164" s="60" t="s">
        <v>786</v>
      </c>
      <c r="M164" s="60">
        <v>1000</v>
      </c>
      <c r="N164" s="3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09"/>
      <c r="CN164" s="109"/>
      <c r="CO164" s="109"/>
      <c r="CP164" s="109"/>
      <c r="CQ164" s="109"/>
      <c r="CR164" s="109"/>
      <c r="CS164" s="109"/>
      <c r="CT164" s="109"/>
      <c r="CU164" s="109"/>
      <c r="CV164" s="109"/>
      <c r="CW164" s="109"/>
      <c r="CX164" s="109"/>
      <c r="CY164" s="109"/>
      <c r="CZ164" s="109"/>
      <c r="DA164" s="109"/>
      <c r="DB164" s="109"/>
      <c r="DC164" s="109"/>
      <c r="DD164" s="109"/>
      <c r="DE164" s="109"/>
      <c r="DF164" s="109"/>
      <c r="DG164" s="109"/>
      <c r="DH164" s="109"/>
      <c r="DI164" s="109"/>
      <c r="DJ164" s="109"/>
      <c r="DK164" s="109"/>
      <c r="DL164" s="109"/>
      <c r="DM164" s="109"/>
      <c r="DN164" s="109"/>
      <c r="DO164" s="109"/>
      <c r="DP164" s="109"/>
      <c r="DQ164" s="109"/>
      <c r="DR164" s="109"/>
      <c r="DS164" s="109"/>
      <c r="DT164" s="109"/>
      <c r="DU164" s="109"/>
      <c r="DV164" s="109"/>
      <c r="DW164" s="109"/>
      <c r="DX164" s="109"/>
      <c r="DY164" s="109"/>
      <c r="DZ164" s="109"/>
      <c r="EA164" s="109"/>
      <c r="EB164" s="109"/>
      <c r="EC164" s="109"/>
      <c r="ED164" s="109"/>
      <c r="EE164" s="109"/>
      <c r="EF164" s="109"/>
      <c r="EG164" s="109"/>
      <c r="EH164" s="109"/>
      <c r="EI164" s="109"/>
      <c r="EJ164" s="109"/>
      <c r="EK164" s="109"/>
      <c r="EL164" s="109"/>
      <c r="EM164" s="109"/>
      <c r="EN164" s="109"/>
      <c r="EO164" s="109"/>
      <c r="EP164" s="109"/>
      <c r="EQ164" s="109"/>
      <c r="ER164" s="109"/>
      <c r="ES164" s="109"/>
      <c r="ET164" s="109"/>
      <c r="EU164" s="109"/>
      <c r="EV164" s="109"/>
      <c r="EW164" s="109"/>
      <c r="EX164" s="109"/>
      <c r="EY164" s="109"/>
      <c r="EZ164" s="109"/>
      <c r="FA164" s="109"/>
      <c r="FB164" s="109"/>
      <c r="FC164" s="109"/>
      <c r="FD164" s="109"/>
      <c r="FE164" s="109"/>
      <c r="FF164" s="109"/>
      <c r="FG164" s="109"/>
      <c r="FH164" s="109"/>
      <c r="FI164" s="109"/>
      <c r="FJ164" s="109"/>
      <c r="FK164" s="109"/>
      <c r="FL164" s="109"/>
      <c r="FM164" s="109"/>
      <c r="FN164" s="109"/>
      <c r="FO164" s="109"/>
      <c r="FP164" s="109"/>
      <c r="FQ164" s="109"/>
      <c r="FR164" s="109"/>
      <c r="FS164" s="109"/>
      <c r="FT164" s="109"/>
      <c r="FU164" s="109"/>
      <c r="FV164" s="109"/>
      <c r="FW164" s="109"/>
      <c r="FX164" s="109"/>
      <c r="FY164" s="109"/>
      <c r="FZ164" s="109"/>
      <c r="GA164" s="109"/>
      <c r="GB164" s="109"/>
      <c r="GC164" s="109"/>
      <c r="GD164" s="109"/>
      <c r="GE164" s="109"/>
      <c r="GF164" s="109"/>
      <c r="GG164" s="109"/>
      <c r="GH164" s="109"/>
      <c r="GI164" s="109"/>
      <c r="GJ164" s="109"/>
      <c r="GK164" s="109"/>
      <c r="GL164" s="109"/>
      <c r="GM164" s="109"/>
      <c r="GN164" s="109"/>
      <c r="GO164" s="109"/>
      <c r="GP164" s="109"/>
      <c r="GQ164" s="109"/>
      <c r="GR164" s="109"/>
      <c r="GS164" s="109"/>
      <c r="GT164" s="109"/>
      <c r="GU164" s="109"/>
      <c r="GV164" s="109"/>
      <c r="GW164" s="109"/>
      <c r="GX164" s="109"/>
      <c r="GY164" s="109"/>
      <c r="GZ164" s="109"/>
      <c r="HA164" s="109"/>
      <c r="HB164" s="109"/>
      <c r="HC164" s="109"/>
      <c r="HD164" s="109"/>
      <c r="HE164" s="109"/>
      <c r="HF164" s="109"/>
      <c r="HG164" s="109"/>
      <c r="HH164" s="109"/>
      <c r="HI164" s="109"/>
      <c r="HJ164" s="109"/>
      <c r="HK164" s="109"/>
      <c r="HL164" s="109"/>
      <c r="HM164" s="109"/>
      <c r="HN164" s="109"/>
      <c r="HO164" s="109"/>
      <c r="HP164" s="109"/>
      <c r="HQ164" s="109"/>
      <c r="HR164" s="109"/>
      <c r="HS164" s="109"/>
      <c r="HT164" s="109"/>
      <c r="HU164" s="109"/>
      <c r="HV164" s="109"/>
      <c r="HW164" s="109"/>
      <c r="HX164" s="109"/>
      <c r="HY164" s="109"/>
      <c r="HZ164" s="109"/>
      <c r="IA164" s="109"/>
      <c r="IB164" s="109"/>
      <c r="IC164" s="109"/>
      <c r="ID164" s="109"/>
      <c r="IE164" s="109"/>
      <c r="IF164" s="109"/>
      <c r="IG164" s="109"/>
      <c r="IH164" s="109"/>
      <c r="II164" s="109"/>
      <c r="IJ164" s="109"/>
      <c r="IK164" s="109"/>
      <c r="IL164" s="109"/>
      <c r="IM164" s="109"/>
      <c r="IN164" s="109"/>
      <c r="IO164" s="109"/>
      <c r="IP164" s="109"/>
      <c r="IQ164" s="109"/>
      <c r="IR164" s="109"/>
      <c r="IS164" s="109"/>
    </row>
    <row r="165" spans="1:13" s="10" customFormat="1" ht="15.75">
      <c r="A165" s="93"/>
      <c r="B165" s="94" t="s">
        <v>787</v>
      </c>
      <c r="C165" s="95"/>
      <c r="D165" s="96"/>
      <c r="E165" s="96"/>
      <c r="F165" s="96"/>
      <c r="G165" s="96"/>
      <c r="H165" s="96"/>
      <c r="I165" s="96"/>
      <c r="J165" s="96"/>
      <c r="K165" s="95"/>
      <c r="L165" s="110"/>
      <c r="M165" s="111"/>
    </row>
    <row r="166" spans="1:13" s="10" customFormat="1" ht="15.75">
      <c r="A166" s="93"/>
      <c r="B166" s="97" t="s">
        <v>788</v>
      </c>
      <c r="C166" s="95"/>
      <c r="D166" s="96"/>
      <c r="E166" s="96"/>
      <c r="F166" s="96"/>
      <c r="G166" s="96"/>
      <c r="H166" s="96"/>
      <c r="I166" s="96"/>
      <c r="J166" s="96"/>
      <c r="K166" s="95"/>
      <c r="L166" s="110"/>
      <c r="M166" s="111"/>
    </row>
    <row r="167" spans="1:13" s="10" customFormat="1" ht="15.75">
      <c r="A167" s="93"/>
      <c r="B167" s="98" t="s">
        <v>789</v>
      </c>
      <c r="C167" s="95"/>
      <c r="D167" s="96"/>
      <c r="E167" s="96"/>
      <c r="F167" s="96"/>
      <c r="G167" s="96"/>
      <c r="H167" s="96"/>
      <c r="I167" s="96"/>
      <c r="J167" s="96"/>
      <c r="K167" s="95"/>
      <c r="L167" s="110"/>
      <c r="M167" s="111"/>
    </row>
    <row r="168" spans="1:15" s="11" customFormat="1" ht="14.25">
      <c r="A168" s="93"/>
      <c r="B168" s="99" t="s">
        <v>790</v>
      </c>
      <c r="D168" s="100"/>
      <c r="E168" s="100"/>
      <c r="F168" s="100"/>
      <c r="G168" s="100"/>
      <c r="H168" s="100"/>
      <c r="I168" s="100"/>
      <c r="J168" s="100"/>
      <c r="L168" s="112"/>
      <c r="M168" s="100"/>
      <c r="N168" s="10"/>
      <c r="O168" s="10"/>
    </row>
    <row r="169" ht="14.25">
      <c r="B169" s="101" t="s">
        <v>791</v>
      </c>
    </row>
  </sheetData>
  <sheetProtection/>
  <mergeCells count="22">
    <mergeCell ref="A1:N1"/>
    <mergeCell ref="L3:M3"/>
    <mergeCell ref="A7:H7"/>
    <mergeCell ref="A8:D8"/>
    <mergeCell ref="A75:H75"/>
    <mergeCell ref="A94:H94"/>
    <mergeCell ref="A120:H120"/>
    <mergeCell ref="A145:C145"/>
    <mergeCell ref="A3:A6"/>
    <mergeCell ref="B3:B6"/>
    <mergeCell ref="C3:C6"/>
    <mergeCell ref="D3:D6"/>
    <mergeCell ref="E3:E6"/>
    <mergeCell ref="F3:F6"/>
    <mergeCell ref="G3:G6"/>
    <mergeCell ref="H3:H6"/>
    <mergeCell ref="I3:I6"/>
    <mergeCell ref="J3:J6"/>
    <mergeCell ref="K3:K6"/>
    <mergeCell ref="L4:L6"/>
    <mergeCell ref="M4:M6"/>
    <mergeCell ref="N3:N6"/>
  </mergeCells>
  <conditionalFormatting sqref="B9">
    <cfRule type="expression" priority="14" dxfId="0" stopIfTrue="1">
      <formula>AND(COUNTIF($B$9,B9)&gt;1,NOT(ISBLANK(B9)))</formula>
    </cfRule>
    <cfRule type="expression" priority="15" dxfId="0" stopIfTrue="1">
      <formula>AND(COUNTIF($B$9,B9)&gt;1,NOT(ISBLANK(B9)))</formula>
    </cfRule>
  </conditionalFormatting>
  <conditionalFormatting sqref="B11">
    <cfRule type="expression" priority="13" dxfId="0" stopIfTrue="1">
      <formula>AND(COUNTIF($B$11,B11)&gt;1,NOT(ISBLANK(B11)))</formula>
    </cfRule>
  </conditionalFormatting>
  <conditionalFormatting sqref="G14">
    <cfRule type="expression" priority="50" dxfId="0" stopIfTrue="1">
      <formula>AND(COUNTIF($G$14,G14)&gt;1,NOT(ISBLANK(G14)))</formula>
    </cfRule>
    <cfRule type="expression" priority="56" dxfId="0" stopIfTrue="1">
      <formula>AND(COUNTIF($G$14,G14)&gt;1,NOT(ISBLANK(G14)))</formula>
    </cfRule>
  </conditionalFormatting>
  <conditionalFormatting sqref="K14">
    <cfRule type="expression" priority="48" dxfId="0" stopIfTrue="1">
      <formula>AND(COUNTIF($K$14,K14)&gt;1,NOT(ISBLANK(K14)))</formula>
    </cfRule>
    <cfRule type="expression" priority="54" dxfId="0" stopIfTrue="1">
      <formula>AND(COUNTIF($K$14,K14)&gt;1,NOT(ISBLANK(K14)))</formula>
    </cfRule>
  </conditionalFormatting>
  <conditionalFormatting sqref="B15:C15">
    <cfRule type="expression" priority="16" dxfId="0" stopIfTrue="1">
      <formula>AND(COUNTIF(#REF!,B15)&gt;1,NOT(ISBLANK(B15)))</formula>
    </cfRule>
    <cfRule type="expression" priority="17" dxfId="0" stopIfTrue="1">
      <formula>AND(COUNTIF(#REF!,B15)&gt;1,NOT(ISBLANK(B15)))</formula>
    </cfRule>
  </conditionalFormatting>
  <conditionalFormatting sqref="B22">
    <cfRule type="expression" priority="105" dxfId="0" stopIfTrue="1">
      <formula>AND(COUNTIF($B$22,B22)&gt;1,NOT(ISBLANK(B22)))</formula>
    </cfRule>
    <cfRule type="expression" priority="106" dxfId="0" stopIfTrue="1">
      <formula>AND(COUNTIF($B$22,B22)&gt;1,NOT(ISBLANK(B22)))</formula>
    </cfRule>
  </conditionalFormatting>
  <conditionalFormatting sqref="G23">
    <cfRule type="expression" priority="25" dxfId="0" stopIfTrue="1">
      <formula>AND(COUNTIF($G$23,G23)&gt;1,NOT(ISBLANK(G23)))</formula>
    </cfRule>
    <cfRule type="expression" priority="28" dxfId="0" stopIfTrue="1">
      <formula>AND(COUNTIF($G$23,G23)&gt;1,NOT(ISBLANK(G23)))</formula>
    </cfRule>
  </conditionalFormatting>
  <conditionalFormatting sqref="K23">
    <cfRule type="expression" priority="24" dxfId="0" stopIfTrue="1">
      <formula>AND(COUNTIF($K$23,K23)&gt;1,NOT(ISBLANK(K23)))</formula>
    </cfRule>
    <cfRule type="expression" priority="27" dxfId="0" stopIfTrue="1">
      <formula>AND(COUNTIF($K$23,K23)&gt;1,NOT(ISBLANK(K23)))</formula>
    </cfRule>
  </conditionalFormatting>
  <conditionalFormatting sqref="B25">
    <cfRule type="expression" priority="95" dxfId="0" stopIfTrue="1">
      <formula>AND(COUNTIF($B$25,B25)&gt;1,NOT(ISBLANK(B25)))</formula>
    </cfRule>
  </conditionalFormatting>
  <conditionalFormatting sqref="G26">
    <cfRule type="expression" priority="33" dxfId="0" stopIfTrue="1">
      <formula>AND(COUNTIF($G$26,G26)&gt;1,NOT(ISBLANK(G26)))</formula>
    </cfRule>
    <cfRule type="expression" priority="42" dxfId="0" stopIfTrue="1">
      <formula>AND(COUNTIF($G$26,G26)&gt;1,NOT(ISBLANK(G26)))</formula>
    </cfRule>
  </conditionalFormatting>
  <conditionalFormatting sqref="K26">
    <cfRule type="expression" priority="30" dxfId="0" stopIfTrue="1">
      <formula>AND(COUNTIF($K$26,K26)&gt;1,NOT(ISBLANK(K26)))</formula>
    </cfRule>
    <cfRule type="expression" priority="39" dxfId="0" stopIfTrue="1">
      <formula>AND(COUNTIF($K$26,K26)&gt;1,NOT(ISBLANK(K26)))</formula>
    </cfRule>
  </conditionalFormatting>
  <conditionalFormatting sqref="B27">
    <cfRule type="expression" priority="90" dxfId="0" stopIfTrue="1">
      <formula>AND(COUNTIF($B$27,B27)&gt;1,NOT(ISBLANK(B27)))</formula>
    </cfRule>
    <cfRule type="expression" priority="91" dxfId="0" stopIfTrue="1">
      <formula>AND(COUNTIF($B$27,B27)&gt;1,NOT(ISBLANK(B27)))</formula>
    </cfRule>
  </conditionalFormatting>
  <conditionalFormatting sqref="B28">
    <cfRule type="expression" priority="97" dxfId="0" stopIfTrue="1">
      <formula>AND(COUNTIF($B$28,B28)&gt;1,NOT(ISBLANK(B28)))</formula>
    </cfRule>
  </conditionalFormatting>
  <conditionalFormatting sqref="B31">
    <cfRule type="expression" priority="82" dxfId="0" stopIfTrue="1">
      <formula>AND(COUNTIF($B$31,B31)&gt;1,NOT(ISBLANK(B31)))</formula>
    </cfRule>
    <cfRule type="expression" priority="83" dxfId="0" stopIfTrue="1">
      <formula>AND(COUNTIF($B$31,B31)&gt;1,NOT(ISBLANK(B31)))</formula>
    </cfRule>
  </conditionalFormatting>
  <conditionalFormatting sqref="G34">
    <cfRule type="expression" priority="63" dxfId="0" stopIfTrue="1">
      <formula>AND(COUNTIF($G$34,G34)&gt;1,NOT(ISBLANK(G34)))</formula>
    </cfRule>
    <cfRule type="expression" priority="69" dxfId="0" stopIfTrue="1">
      <formula>AND(COUNTIF($G$34,G34)&gt;1,NOT(ISBLANK(G34)))</formula>
    </cfRule>
  </conditionalFormatting>
  <conditionalFormatting sqref="K34">
    <cfRule type="expression" priority="61" dxfId="0" stopIfTrue="1">
      <formula>AND(COUNTIF($K$34,K34)&gt;1,NOT(ISBLANK(K34)))</formula>
    </cfRule>
    <cfRule type="expression" priority="67" dxfId="0" stopIfTrue="1">
      <formula>AND(COUNTIF($K$34,K34)&gt;1,NOT(ISBLANK(K34)))</formula>
    </cfRule>
  </conditionalFormatting>
  <conditionalFormatting sqref="G35">
    <cfRule type="expression" priority="62" dxfId="0" stopIfTrue="1">
      <formula>AND(COUNTIF($G$35,G35)&gt;1,NOT(ISBLANK(G35)))</formula>
    </cfRule>
    <cfRule type="expression" priority="68" dxfId="0" stopIfTrue="1">
      <formula>AND(COUNTIF($G$35,G35)&gt;1,NOT(ISBLANK(G35)))</formula>
    </cfRule>
  </conditionalFormatting>
  <conditionalFormatting sqref="K35">
    <cfRule type="expression" priority="60" dxfId="0" stopIfTrue="1">
      <formula>AND(COUNTIF($K$35,K35)&gt;1,NOT(ISBLANK(K35)))</formula>
    </cfRule>
    <cfRule type="expression" priority="66" dxfId="0" stopIfTrue="1">
      <formula>AND(COUNTIF($K$35,K35)&gt;1,NOT(ISBLANK(K35)))</formula>
    </cfRule>
  </conditionalFormatting>
  <conditionalFormatting sqref="G37">
    <cfRule type="expression" priority="34" dxfId="0" stopIfTrue="1">
      <formula>AND(COUNTIF($G$37,G37)&gt;1,NOT(ISBLANK(G37)))</formula>
    </cfRule>
    <cfRule type="expression" priority="43" dxfId="0" stopIfTrue="1">
      <formula>AND(COUNTIF($G$37,G37)&gt;1,NOT(ISBLANK(G37)))</formula>
    </cfRule>
  </conditionalFormatting>
  <conditionalFormatting sqref="K37">
    <cfRule type="expression" priority="31" dxfId="0" stopIfTrue="1">
      <formula>AND(COUNTIF($K$37,K37)&gt;1,NOT(ISBLANK(K37)))</formula>
    </cfRule>
    <cfRule type="expression" priority="40" dxfId="0" stopIfTrue="1">
      <formula>AND(COUNTIF($K$37,K37)&gt;1,NOT(ISBLANK(K37)))</formula>
    </cfRule>
  </conditionalFormatting>
  <conditionalFormatting sqref="G38">
    <cfRule type="expression" priority="35" dxfId="0" stopIfTrue="1">
      <formula>AND(COUNTIF($G$38,G38)&gt;1,NOT(ISBLANK(G38)))</formula>
    </cfRule>
    <cfRule type="expression" priority="44" dxfId="0" stopIfTrue="1">
      <formula>AND(COUNTIF($G$38,G38)&gt;1,NOT(ISBLANK(G38)))</formula>
    </cfRule>
  </conditionalFormatting>
  <conditionalFormatting sqref="K38">
    <cfRule type="expression" priority="32" dxfId="0" stopIfTrue="1">
      <formula>AND(COUNTIF($K$38,K38)&gt;1,NOT(ISBLANK(K38)))</formula>
    </cfRule>
    <cfRule type="expression" priority="41" dxfId="0" stopIfTrue="1">
      <formula>AND(COUNTIF($K$38,K38)&gt;1,NOT(ISBLANK(K38)))</formula>
    </cfRule>
  </conditionalFormatting>
  <conditionalFormatting sqref="B42">
    <cfRule type="expression" priority="96" dxfId="0" stopIfTrue="1">
      <formula>AND(COUNTIF($B$42,B42)&gt;1,NOT(ISBLANK(B42)))</formula>
    </cfRule>
  </conditionalFormatting>
  <conditionalFormatting sqref="B43">
    <cfRule type="expression" priority="84" dxfId="0" stopIfTrue="1">
      <formula>AND(COUNTIF($B$43,B43)&gt;1,NOT(ISBLANK(B43)))</formula>
    </cfRule>
    <cfRule type="expression" priority="85" dxfId="0" stopIfTrue="1">
      <formula>AND(COUNTIF($B$43,B43)&gt;1,NOT(ISBLANK(B43)))</formula>
    </cfRule>
  </conditionalFormatting>
  <conditionalFormatting sqref="G44">
    <cfRule type="expression" priority="73" dxfId="0" stopIfTrue="1">
      <formula>AND(COUNTIF($G$44,G44)&gt;1,NOT(ISBLANK(G44)))</formula>
    </cfRule>
    <cfRule type="expression" priority="76" dxfId="0" stopIfTrue="1">
      <formula>AND(COUNTIF($G$44,G44)&gt;1,NOT(ISBLANK(G44)))</formula>
    </cfRule>
  </conditionalFormatting>
  <conditionalFormatting sqref="K44">
    <cfRule type="expression" priority="72" dxfId="0" stopIfTrue="1">
      <formula>AND(COUNTIF($K$44,K44)&gt;1,NOT(ISBLANK(K44)))</formula>
    </cfRule>
    <cfRule type="expression" priority="75" dxfId="0" stopIfTrue="1">
      <formula>AND(COUNTIF($K$44,K44)&gt;1,NOT(ISBLANK(K44)))</formula>
    </cfRule>
  </conditionalFormatting>
  <conditionalFormatting sqref="G45">
    <cfRule type="expression" priority="51" dxfId="0" stopIfTrue="1">
      <formula>AND(COUNTIF($G$45,G45)&gt;1,NOT(ISBLANK(G45)))</formula>
    </cfRule>
    <cfRule type="expression" priority="57" dxfId="0" stopIfTrue="1">
      <formula>AND(COUNTIF($G$45,G45)&gt;1,NOT(ISBLANK(G45)))</formula>
    </cfRule>
  </conditionalFormatting>
  <conditionalFormatting sqref="K45">
    <cfRule type="expression" priority="49" dxfId="0" stopIfTrue="1">
      <formula>AND(COUNTIF($K$45,K45)&gt;1,NOT(ISBLANK(K45)))</formula>
    </cfRule>
    <cfRule type="expression" priority="55" dxfId="0" stopIfTrue="1">
      <formula>AND(COUNTIF($K$45,K45)&gt;1,NOT(ISBLANK(K45)))</formula>
    </cfRule>
  </conditionalFormatting>
  <conditionalFormatting sqref="B50">
    <cfRule type="expression" priority="94" dxfId="0" stopIfTrue="1">
      <formula>AND(COUNTIF($B$50,B50)&gt;1,NOT(ISBLANK(B50)))</formula>
    </cfRule>
  </conditionalFormatting>
  <conditionalFormatting sqref="E57:M57">
    <cfRule type="expression" priority="22" dxfId="0" stopIfTrue="1">
      <formula>AND(COUNTIF(#REF!,E57)&gt;1,NOT(ISBLANK(E57)))</formula>
    </cfRule>
    <cfRule type="expression" priority="23" dxfId="0" stopIfTrue="1">
      <formula>AND(COUNTIF(#REF!,E57)&gt;1,NOT(ISBLANK(E57)))</formula>
    </cfRule>
  </conditionalFormatting>
  <conditionalFormatting sqref="B61">
    <cfRule type="expression" priority="7" dxfId="0" stopIfTrue="1">
      <formula>AND(COUNTIF($B$61,B61)&gt;1,NOT(ISBLANK(B61)))</formula>
    </cfRule>
    <cfRule type="expression" priority="8" dxfId="0" stopIfTrue="1">
      <formula>AND(COUNTIF($B$61,B61)&gt;1,NOT(ISBLANK(B61)))</formula>
    </cfRule>
  </conditionalFormatting>
  <conditionalFormatting sqref="B62">
    <cfRule type="expression" priority="5" dxfId="0" stopIfTrue="1">
      <formula>AND(COUNTIF($B$62,B62)&gt;1,NOT(ISBLANK(B62)))</formula>
    </cfRule>
    <cfRule type="expression" priority="6" dxfId="0" stopIfTrue="1">
      <formula>AND(COUNTIF($B$62,B62)&gt;1,NOT(ISBLANK(B62)))</formula>
    </cfRule>
  </conditionalFormatting>
  <conditionalFormatting sqref="K46:M46 F46:I46">
    <cfRule type="expression" priority="80" dxfId="0" stopIfTrue="1">
      <formula>AND(COUNTIF(#REF!,F46)&gt;1,NOT(ISBLANK(F46)))</formula>
    </cfRule>
    <cfRule type="expression" priority="81" dxfId="0" stopIfTrue="1">
      <formula>AND(COUNTIF(#REF!,F46)&gt;1,NOT(ISBLANK(F46)))</formula>
    </cfRule>
  </conditionalFormatting>
  <conditionalFormatting sqref="B53 B59:B60">
    <cfRule type="expression" priority="9" dxfId="0" stopIfTrue="1">
      <formula>AND(COUNTIF($B$10:$B$74,B53)&gt;1,NOT(ISBLANK(B53)))</formula>
    </cfRule>
    <cfRule type="expression" priority="10" dxfId="0" stopIfTrue="1">
      <formula>AND(COUNTIF($B$10:$B$74,B53)&gt;1,NOT(ISBLANK(B53)))</formula>
    </cfRule>
  </conditionalFormatting>
  <conditionalFormatting sqref="B54 B63">
    <cfRule type="expression" priority="11" dxfId="0" stopIfTrue="1">
      <formula>AND(COUNTIF($B$17:$B$74,B54)&gt;1,NOT(ISBLANK(B54)))</formula>
    </cfRule>
    <cfRule type="expression" priority="12" dxfId="0" stopIfTrue="1">
      <formula>AND(COUNTIF($B$17:$B$74,B54)&gt;1,NOT(ISBLANK(B54)))</formula>
    </cfRule>
  </conditionalFormatting>
  <printOptions horizontalCentered="1"/>
  <pageMargins left="0.39" right="0.35" top="0.39" bottom="0.39" header="0.35" footer="0.31"/>
  <pageSetup fitToHeight="0" fitToWidth="1" horizontalDpi="600" verticalDpi="600" orientation="landscape" paperSize="8" scale="10"/>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市计委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许月</dc:creator>
  <cp:keywords/>
  <dc:description/>
  <cp:lastModifiedBy>龚正鹏</cp:lastModifiedBy>
  <cp:lastPrinted>2017-09-04T01:21:10Z</cp:lastPrinted>
  <dcterms:created xsi:type="dcterms:W3CDTF">2009-03-27T02:43:49Z</dcterms:created>
  <dcterms:modified xsi:type="dcterms:W3CDTF">2024-04-24T01:48:10Z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01F21F4B5FD64E0285C3B37E5639E823_12</vt:lpwstr>
  </property>
</Properties>
</file>