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总表" sheetId="1" r:id="rId1"/>
  </sheets>
  <definedNames>
    <definedName name="_xlnm._FilterDatabase" localSheetId="0" hidden="1">总表!$A$1:$R$250</definedName>
    <definedName name="_xlnm.Print_Titles" localSheetId="0">总表!$3:$6</definedName>
    <definedName name="_xlnm.Print_Area" localSheetId="0">总表!$A$1:$R$250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NTKO</author>
  </authors>
  <commentList>
    <comment ref="D174" authorId="0">
      <text>
        <r>
          <rPr>
            <b/>
            <sz val="9"/>
            <rFont val="宋体"/>
            <charset val="134"/>
          </rPr>
          <t>NTKO:</t>
        </r>
        <r>
          <rPr>
            <sz val="9"/>
            <rFont val="宋体"/>
            <charset val="134"/>
          </rPr>
          <t xml:space="preserve">
江西锦路科技开发有限公司
江西省南昌市红谷滩区红谷中大道1326号第10层</t>
        </r>
      </text>
    </comment>
  </commentList>
</comments>
</file>

<file path=xl/sharedStrings.xml><?xml version="1.0" encoding="utf-8"?>
<sst xmlns="http://schemas.openxmlformats.org/spreadsheetml/2006/main" count="2672" uniqueCount="1098">
  <si>
    <t>2023年红谷滩区重大重点项目计划表</t>
  </si>
  <si>
    <t>单位：万元</t>
  </si>
  <si>
    <t>序
号</t>
  </si>
  <si>
    <t>项目名称</t>
  </si>
  <si>
    <t>项目业主</t>
  </si>
  <si>
    <t>责任单位</t>
  </si>
  <si>
    <t>建设规模及主要建设内容</t>
  </si>
  <si>
    <t>建设性质</t>
  </si>
  <si>
    <t>建设阶段</t>
  </si>
  <si>
    <t>开、竣工时间(年、月)</t>
  </si>
  <si>
    <t>总投资</t>
  </si>
  <si>
    <t>至2022年底预累计完成投资</t>
  </si>
  <si>
    <t>2023年投资计划</t>
  </si>
  <si>
    <t>占地面积(亩）</t>
  </si>
  <si>
    <t>用地性质</t>
  </si>
  <si>
    <t>是否有新增用地需求</t>
  </si>
  <si>
    <t>立项类型（审批/核准/备案）</t>
  </si>
  <si>
    <t>是否完成立项（核准/备案）审批</t>
  </si>
  <si>
    <t>备注</t>
  </si>
  <si>
    <t>年度主要建设工程内容和实物工作量</t>
  </si>
  <si>
    <t>投资</t>
  </si>
  <si>
    <t>是（新增多少亩，存量多少亩）/否</t>
  </si>
  <si>
    <t>合计（238）</t>
  </si>
  <si>
    <t>一、产业发展项目（90）</t>
  </si>
  <si>
    <t>南昌VR科创城项目一期总部基地</t>
  </si>
  <si>
    <t>南昌市虚拟现实科创城建设有限公司</t>
  </si>
  <si>
    <t>区科工局</t>
  </si>
  <si>
    <t>总建筑面积约13.3万平米，建成后为总部基地。</t>
  </si>
  <si>
    <t>新建</t>
  </si>
  <si>
    <t>续建</t>
  </si>
  <si>
    <t>2020.9-2025.12</t>
  </si>
  <si>
    <t>完成总部基地在建的所有实体工程工作</t>
  </si>
  <si>
    <t>商服用地</t>
  </si>
  <si>
    <t>否</t>
  </si>
  <si>
    <t>审批</t>
  </si>
  <si>
    <t>是</t>
  </si>
  <si>
    <t>国家职业教育虚拟仿真示范实训基地</t>
  </si>
  <si>
    <t>江西华天虚拟仿真示范基地有限公司</t>
  </si>
  <si>
    <t>本项目设计为可同时容纳8000名学生实训，其中6000多名学生住校所需的校舍以及可线上线下同时进行虚拟真实实训授课所需的配套建筑和智能化设施</t>
  </si>
  <si>
    <t>计划建成</t>
  </si>
  <si>
    <t>2020.4-2023.8</t>
  </si>
  <si>
    <t>主体竣工</t>
  </si>
  <si>
    <t>科教用地</t>
  </si>
  <si>
    <t>国家虚拟现实创新中心项目</t>
  </si>
  <si>
    <t>南昌虚拟现实研究院股份有限公司</t>
  </si>
  <si>
    <t>建设光学显示、人机交互、图形运算、人体工学、终端技术和通信技术等6大共性技术研发平台</t>
  </si>
  <si>
    <t>2022.7-2025.6</t>
  </si>
  <si>
    <t>1、完成实验室建设。
2、完成全景影像模组中试平台建设。
3、光学元器件中试平台、表面浮雕光波导中试平台和虚拟现实整机中试平台建设进度完成50%。</t>
  </si>
  <si>
    <t>/</t>
  </si>
  <si>
    <t>备案</t>
  </si>
  <si>
    <t>完成</t>
  </si>
  <si>
    <t>世纪华通江西区域总部项目</t>
  </si>
  <si>
    <t>浙江世纪华通集团股份有限公司</t>
  </si>
  <si>
    <t>项目围绕虚拟现实游戏进行研发，办公面积10000平米</t>
  </si>
  <si>
    <t>计划新开工</t>
  </si>
  <si>
    <t>2023.12-2024.12</t>
  </si>
  <si>
    <t>设立全资子公司，围绕虚拟现实游戏进行研发，推动虚拟现实游戏的创新与升级，扩大红谷滩区VR产业全球影响力</t>
  </si>
  <si>
    <t>开工时间为
2024.1-2024.12</t>
  </si>
  <si>
    <t>江西思贤总部项目</t>
  </si>
  <si>
    <t>江西思贤数据科技有限公司</t>
  </si>
  <si>
    <t>建立‘上海交通大学人工智能研究院南昌产业基地’，开展虚拟现实、人工智能、大数据等领域的关键技术攻关及人工智能企业引进。办公面积2000平方米</t>
  </si>
  <si>
    <t>2023.7-2023.12</t>
  </si>
  <si>
    <t>完成场地装修并入驻办公，引进人工智能企业</t>
  </si>
  <si>
    <t>华润昆仑御</t>
  </si>
  <si>
    <t>南昌润投房地产开发有限公司</t>
  </si>
  <si>
    <t>区城投公司</t>
  </si>
  <si>
    <t>项目位于九龙湖龙虎山大道以西，青原山路以东，用地面积161.17亩，总建筑面积296044.8平方米。</t>
  </si>
  <si>
    <t>2020.9-2023.8</t>
  </si>
  <si>
    <t>全部完工，并交付</t>
  </si>
  <si>
    <t>居住用地</t>
  </si>
  <si>
    <t>红城投禧悦·雅云</t>
  </si>
  <si>
    <t>红投置业</t>
  </si>
  <si>
    <t>项目占地121.4亩，总建筑面积约223548.35m2，配建社区服务中心、文体活动中心、卫生服务站等优质综合生活小区</t>
  </si>
  <si>
    <t>2021.8-
2024.5</t>
  </si>
  <si>
    <t>精装修施工全部完成90%，园林施工完成90%,外立面施工完成；</t>
  </si>
  <si>
    <t>居住</t>
  </si>
  <si>
    <t>禧悦雅云二期项目</t>
  </si>
  <si>
    <t>项目位于龙虎山大道以东、朱家岗路以南</t>
  </si>
  <si>
    <t>2023.12-2026.10</t>
  </si>
  <si>
    <t>施工及监理单位招标完成，完成正负零以上土方开挖。</t>
  </si>
  <si>
    <t>联发红城投·藏珑大境</t>
  </si>
  <si>
    <t>南昌红悦联房地产开发有限公司</t>
  </si>
  <si>
    <t>项目位于九龙湖片区规划路以东、青原山路以西，占地约113亩，总建筑面178727.4㎡。</t>
  </si>
  <si>
    <t>2021.4-2024.2</t>
  </si>
  <si>
    <t>精装修施工全部完成，园林施工完成90%,外立面施工完成。</t>
  </si>
  <si>
    <t>联发红城投·藏珑府</t>
  </si>
  <si>
    <t>项目位于九龙湖片区规划路以东、青原山路以西，占地约112亩，总建筑面176962.39㎡。</t>
  </si>
  <si>
    <t>2021.10-2024.8</t>
  </si>
  <si>
    <t>主体施工完成，二次装饰施工完成，精装修及园林施工完成10%</t>
  </si>
  <si>
    <t>现代服务产业园</t>
  </si>
  <si>
    <t>红鼎文化</t>
  </si>
  <si>
    <t>本项目总占地面积约149.814亩，总建筑面积32万㎡，建成建筑产业企业服务基地及上下游配套产业中心。</t>
  </si>
  <si>
    <t>2021.12-2024.12</t>
  </si>
  <si>
    <t>地库封闭完成，主体施工完成70%；</t>
  </si>
  <si>
    <t>商业服务业设施用地</t>
  </si>
  <si>
    <t>流量经济（互联网）产业园</t>
  </si>
  <si>
    <t>云网置业</t>
  </si>
  <si>
    <t>项目占地约46.32亩，总建筑面积约20万㎡，拟建成集办公、商业、公寓一体的城市综合体。</t>
  </si>
  <si>
    <t>2022.6-2025.6</t>
  </si>
  <si>
    <r>
      <rPr>
        <sz val="18"/>
        <color theme="1"/>
        <rFont val="宋体"/>
        <charset val="134"/>
      </rPr>
      <t>地库封闭完成，主体结构施工完成60%</t>
    </r>
    <r>
      <rPr>
        <sz val="18"/>
        <color indexed="8"/>
        <rFont val="仿宋_GB2312"/>
        <charset val="134"/>
      </rPr>
      <t>；</t>
    </r>
  </si>
  <si>
    <t>滨湖人文休闲商务示范区建设工程（一期）</t>
  </si>
  <si>
    <t>项目一期占地85.45亩，总建筑面积约15.58万㎡，建设13栋小高层住宅、1栋三层六班幼儿园、1栋五层社区文化活动中心。</t>
  </si>
  <si>
    <t>2021.6-
2024.5</t>
  </si>
  <si>
    <t>精装修施工全部完成，园林施工完成95%,外立面施工完成</t>
  </si>
  <si>
    <t>智算中心项目</t>
  </si>
  <si>
    <t>南昌市红欣投资有限公司</t>
  </si>
  <si>
    <t>项目建设地点位于南昌市红谷滩区龙虎山大道以西，科创大街以北区域。建设规模与内容：项目总用地面积约6024.3㎡，总建筑面积2640.78㎡，其中计容建筑面积2456.32㎡，不计容建筑面积184.46㎡。</t>
  </si>
  <si>
    <t>2023.12-2024.8</t>
  </si>
  <si>
    <t>土地获取、总集商和监理招标、图纸设计及图审、前期手续办理</t>
  </si>
  <si>
    <t>工业用地</t>
  </si>
  <si>
    <t>融创赣江府</t>
  </si>
  <si>
    <t>南昌创臻房地产开发有限公司</t>
  </si>
  <si>
    <t>项目建设规模218861.88㎡。分为A05、A06两个地块。其中A05地块含17栋住宅楼，4栋商业楼，1栋办公楼及1栋物业配套用房；A06地块含13栋住宅楼，4栋商业楼，1栋办公楼及1栋物业配套用房。</t>
  </si>
  <si>
    <t>2019.9-2023.12</t>
  </si>
  <si>
    <t>05地块住宅及室内装修</t>
  </si>
  <si>
    <t>住宅用地</t>
  </si>
  <si>
    <t>九龙湖公园商业提升项目</t>
  </si>
  <si>
    <t>南昌市红谷滩文化旅游发展有限公司</t>
  </si>
  <si>
    <t>项目位于南昌市红谷滩区三清山大道与抚州大街交界处九龙湖公园内，规划建设奇异世界游乐园1处约6000平方米及游船码头、观光车、便民服务点等一批。</t>
  </si>
  <si>
    <t>改建</t>
  </si>
  <si>
    <t>2022.12-2023.10</t>
  </si>
  <si>
    <t>完成奇异世界游乐园、游船码头建设及相关设施建设，对外运营。</t>
  </si>
  <si>
    <t>未完成</t>
  </si>
  <si>
    <t>江西省军民融合大数据中心项目</t>
  </si>
  <si>
    <t>南昌中天置业投资有限公司</t>
  </si>
  <si>
    <t>项目位于科创城一期，涵盖江西省北斗数据中心（含国家北斗短报文江西分理中心）、江西省通航数据中心等主要内容。</t>
  </si>
  <si>
    <t>2023.6-2023.9</t>
  </si>
  <si>
    <t>完成江西省北斗数据中心（含国家北斗短报文江西分理中心）、江西省通航数据中心全部入驻。</t>
  </si>
  <si>
    <t>商业办公</t>
  </si>
  <si>
    <t>慧谷产业园二期5#、6#公寓提升改造工程</t>
  </si>
  <si>
    <t>慧谷红谷文化发展有限公司</t>
  </si>
  <si>
    <t>本项目为慧谷创意产业园二期5＃、6＃公寓楼装修，总建筑面积约为24
476㎡，其中：5＃楼11-18层共95套，均为38.6㎡，总建筑面积约为6400㎡；6＃楼3-18层共287套，其中套间24套，面积48.8㎡-68.7㎡，单间263套，面积38.6㎡-42.4㎡，总建筑面积约为18076㎡。</t>
  </si>
  <si>
    <t>2023.8-
2024.4</t>
  </si>
  <si>
    <t>完成5-6#楼公寓基础硬装</t>
  </si>
  <si>
    <t>科研教育商业住宅</t>
  </si>
  <si>
    <t>无</t>
  </si>
  <si>
    <t>已完成备案</t>
  </si>
  <si>
    <t>VR科创城二期工业园区
（电子信息高端制造产业园）</t>
  </si>
  <si>
    <t>项目首期用地位于VR科创城西北角，占地面积415亩，打造高端智能制造、数字文创、新材料等产业集群</t>
  </si>
  <si>
    <t>2023.12-2026.12</t>
  </si>
  <si>
    <t>获取首期项目用地，办理前期手续</t>
  </si>
  <si>
    <t>九龙湖“专精特新”产业园</t>
  </si>
  <si>
    <t>区商务局</t>
  </si>
  <si>
    <t>位于数字经济核心引领区内，总占地面积约212.74亩，计容面积37.6万㎡，共7块地。</t>
  </si>
  <si>
    <t>商业商务用地、科研用地、二类城镇住宅用地</t>
  </si>
  <si>
    <t>九龙湖JLH704-L01地块应用产业园</t>
  </si>
  <si>
    <t>位于九龙湖大道两侧数字经济引领示范区内</t>
  </si>
  <si>
    <t>科研用地</t>
  </si>
  <si>
    <t>中心区B-25地块商业综合体项目</t>
  </si>
  <si>
    <t>位于中央商务区B-25地块部分用地（会展路以北、红谷中大道以东）。</t>
  </si>
  <si>
    <t>2023.12-2025.12</t>
  </si>
  <si>
    <t>商业用地，兼容社会停车场用地</t>
  </si>
  <si>
    <t>凤凰洲HGT105-A06-01总部大楼项目</t>
  </si>
  <si>
    <t>项目位于省博物馆北边地块</t>
  </si>
  <si>
    <t>2023.12-2025.11</t>
  </si>
  <si>
    <t>商业用地</t>
  </si>
  <si>
    <t>JLH603-B05地块投资建设数字经济产业园</t>
  </si>
  <si>
    <t>位于九龙大道沿线数字经济引领区内九龙大道以西，景德镇街以北，扬帆东街以南</t>
  </si>
  <si>
    <t>商业、商务金融用地</t>
  </si>
  <si>
    <t>中国建设银行南昌分行升级改造项目</t>
  </si>
  <si>
    <t>中国建设银行南昌分行</t>
  </si>
  <si>
    <t>区金融办</t>
  </si>
  <si>
    <t>项目位于丰和国际2号楼，共21层，面积约2万平方米。</t>
  </si>
  <si>
    <t>2023.7-2024.4</t>
  </si>
  <si>
    <t>与开发商签约合同中规定在2023年7月份交房，交房后将对整个大楼项目进行提升改造。</t>
  </si>
  <si>
    <t>商业商务用地</t>
  </si>
  <si>
    <t>欧罗巴商业提升项目（EUP年轻力中心）</t>
  </si>
  <si>
    <t>安泰置业（南昌）有限公司</t>
  </si>
  <si>
    <t>文广新旅局</t>
  </si>
  <si>
    <t>以欧罗巴广场为中心，通过改造现有空间，调整经营业态，打造红谷滩街区集聚新地标，创建国家级旅游休闲街区及国家级夜间文化和旅游消费集聚区。</t>
  </si>
  <si>
    <t>2022.12-2023.12</t>
  </si>
  <si>
    <t>店铺装修及停车场改造</t>
  </si>
  <si>
    <t>江西人才数字产业园项目</t>
  </si>
  <si>
    <t>区人社局</t>
  </si>
  <si>
    <t>项目位于慧谷产业园三期内，装修项目面积约34300㎡。</t>
  </si>
  <si>
    <t>2022.10-2023.6</t>
  </si>
  <si>
    <t>9#楼精装及其他精装</t>
  </si>
  <si>
    <t>办公类用地</t>
  </si>
  <si>
    <t>莱蒙都会购物中心</t>
  </si>
  <si>
    <t>南昌莱蒙置业有限公司</t>
  </si>
  <si>
    <t>沙井街办</t>
  </si>
  <si>
    <t>项目位于沙井街道会展路，总建筑面积约498.7亩，其中计容面积22.12万平方米，不计容面积11.13万平方米。</t>
  </si>
  <si>
    <t>2018.7-2023.12</t>
  </si>
  <si>
    <t>商业建设</t>
  </si>
  <si>
    <t>商业、商务、娱乐设施</t>
  </si>
  <si>
    <t>南昌市长州鑫远中心项目</t>
  </si>
  <si>
    <t>南昌长州鑫远房地产开发经营有限公司</t>
  </si>
  <si>
    <t>项目总用地面积约33亩，建设业态包含五星级标准酒店、写字楼、商业配套等。项目总计容建筑面积约8.9万㎡（蓝城五星级标准酒店）</t>
  </si>
  <si>
    <t>2023.3-2025.12</t>
  </si>
  <si>
    <t>主体施工。</t>
  </si>
  <si>
    <t>商业、商务用地</t>
  </si>
  <si>
    <t>富力华庭</t>
  </si>
  <si>
    <t>南昌富力智盛置业有限公司</t>
  </si>
  <si>
    <t xml:space="preserve">建筑面积约17.4万平方米，由商业商务、市场等部分组成，其中商业、商务面积约8.3万平方米。</t>
  </si>
  <si>
    <t>2018.6-2024.12</t>
  </si>
  <si>
    <t>待市场稳定，逐步复工复产</t>
  </si>
  <si>
    <t>产投锦天盛世</t>
  </si>
  <si>
    <t>江西国煊置业有限公司</t>
  </si>
  <si>
    <t>总建筑面积约96000㎡，用地面积30590㎡，容积率2.3。9栋楼商品房。</t>
  </si>
  <si>
    <t>2023.2-
2025.6</t>
  </si>
  <si>
    <t>主体完成80%</t>
  </si>
  <si>
    <t>住宅</t>
  </si>
  <si>
    <t>华皓中心</t>
  </si>
  <si>
    <t>江西省恒和房地产开发有限公司</t>
  </si>
  <si>
    <t>项目位于红谷滩新区红谷大道与绿茵路交汇处。总建筑面积约31.97亩，由一幢59层超高层办公楼和一幢5层商业楼及地下室二层组成。</t>
  </si>
  <si>
    <t>2016.1-2023.12</t>
  </si>
  <si>
    <t>办公楼完成主体结构，外幕墙完成，砌体粉刷完成</t>
  </si>
  <si>
    <t>商业、办公</t>
  </si>
  <si>
    <t>中盛金融项目</t>
  </si>
  <si>
    <t>南昌赣城项目管理有限公司</t>
  </si>
  <si>
    <t>项目位于丰和中大道绿茵路口，总建筑面积8.11万㎡；其中地上建筑面积6.55万㎡，地下建筑面积1.56万㎡。拟建一栋24层办公楼及一栋13层附楼。</t>
  </si>
  <si>
    <t>临水临电工程，地下室工程，部分主体工程</t>
  </si>
  <si>
    <t>已备案</t>
  </si>
  <si>
    <t>红谷滩中央商务区B-5商业广场提升改造项目</t>
  </si>
  <si>
    <t>江西天使万悦汇广场商业管理有限公司</t>
  </si>
  <si>
    <t>项目位于红谷滩中央商务区天使金融广场B-5地块地下空间，地下3层，总建筑面积约38529.95平方，拟打造成中轴线上最美景观商业。</t>
  </si>
  <si>
    <t>2023.2-2023.10</t>
  </si>
  <si>
    <t>建筑机电、装修改造、亮化、绿化景观、竣工验收、投产</t>
  </si>
  <si>
    <t>商业</t>
  </si>
  <si>
    <t>已完成</t>
  </si>
  <si>
    <t>新丰华都工程</t>
  </si>
  <si>
    <t>南昌新丰房地产开发有限公司</t>
  </si>
  <si>
    <r>
      <rPr>
        <sz val="18"/>
        <rFont val="宋体"/>
        <charset val="134"/>
      </rPr>
      <t>项目位于红谷中大道与风华路交汇处。</t>
    </r>
    <r>
      <rPr>
        <sz val="18"/>
        <rFont val="SimSun"/>
        <charset val="134"/>
      </rPr>
      <t>项目占地约10亩，为商业与住宅综合用地。总建筑面积约为22000多平米，其中住宅面积约为13300多平米，共有住宅105套，商业面积约2300多平米，停车位约133个（包括地上和地下）。</t>
    </r>
  </si>
  <si>
    <t>2021.8-
2023.9</t>
  </si>
  <si>
    <t>完成住宅主体结构，外立面，精装修样板房等</t>
  </si>
  <si>
    <t>城镇住宅用地、其他商服用地</t>
  </si>
  <si>
    <t>华宏高端汽车商业综合体</t>
  </si>
  <si>
    <t>江西华宏汽车集团</t>
  </si>
  <si>
    <t>卫东街办</t>
  </si>
  <si>
    <t>项目位于红角洲片区A-13-2地块，占地面积27.74亩,总计容建筑面积3.7万㎡。项目业态调整为高端汽车商业综合体和总部办公。</t>
  </si>
  <si>
    <t>前期手续完成，进场动工，基础施工。</t>
  </si>
  <si>
    <t>华润中心（置地广场）</t>
  </si>
  <si>
    <t>华润置地（南昌）开发有限公司</t>
  </si>
  <si>
    <t>商务地块用地面积62.164亩，计容面积149193㎡，含办公及商铺，容积率≤3.6，绿化率≥20%，建筑密度≤40%</t>
  </si>
  <si>
    <t>2019.8-2024.12</t>
  </si>
  <si>
    <t>幕墙 园林 管线 消防等后续施工</t>
  </si>
  <si>
    <t>商业、写字楼用地</t>
  </si>
  <si>
    <t>嘉里南昌综合发展项目二期办公楼</t>
  </si>
  <si>
    <t>嘉里（置业）南昌有限公司</t>
  </si>
  <si>
    <t>项目占地10.2亩，总建筑面积9万平方米，建筑高度147.6米，地上33层，地下三层，建成为商务办公写字楼。</t>
  </si>
  <si>
    <t>2020.2-2023.7</t>
  </si>
  <si>
    <t>世茂A121地块项目</t>
  </si>
  <si>
    <t>南昌水城投资股份有限公司</t>
  </si>
  <si>
    <t>项目总建筑面积12.5万M²，其中地下室4.4万M²，地上建筑面积8.1万M²，两栋11层商业、一栋5层办公、一栋4层商业，共计4栋</t>
  </si>
  <si>
    <t>2021.4-2023.12</t>
  </si>
  <si>
    <t>主体施工</t>
  </si>
  <si>
    <t>地铁大厦天虹购物中心项目</t>
  </si>
  <si>
    <t>华茂置业</t>
  </si>
  <si>
    <t>项目位于丰和中大道818号，占地32.38亩，总建筑面积78097.68平方米，地下二层到地上四层，内容包括室内装修。</t>
  </si>
  <si>
    <t>2023.4-2023.10</t>
  </si>
  <si>
    <t>装饰工程施工</t>
  </si>
  <si>
    <t>深蓝汽车广场（三期）</t>
  </si>
  <si>
    <t>江西深蓝汽车家园开发有限公司</t>
  </si>
  <si>
    <t>项目建设内容包含4栋汽车展厅、1栋二手车交易中心、1栋汽车服务中心及地下室，项目总建筑面积约61600平米，分阶段实施。</t>
  </si>
  <si>
    <t>2023.4-2026.12</t>
  </si>
  <si>
    <t>规划许可办理完成</t>
  </si>
  <si>
    <t>华润万象金融街店二期项目</t>
  </si>
  <si>
    <t>南昌金融大街建设开发有限公司</t>
  </si>
  <si>
    <t>本次改建的部分为2＃商业办公楼一层至四层（不含现状KTV部分）和地 下室的地下一层。项目需改造部分的现状功能为商业与地下停车场，改造后仍为商业与地下停车场。地下一层为商业和汽车库，层高5.5米， 
局部3.9米。2＃商业办公楼一层至四层为商业用房，一层层高6米，二~ 四层层高5.7米，建筑高度为23.25米。</t>
  </si>
  <si>
    <t>2023.3-2023.12</t>
  </si>
  <si>
    <t>装修改造工程施工</t>
  </si>
  <si>
    <t>核准</t>
  </si>
  <si>
    <t>华南城南昌西站高铁商务中心城</t>
  </si>
  <si>
    <t>南昌华南城有限公司</t>
  </si>
  <si>
    <t>红角洲街办</t>
  </si>
  <si>
    <t xml:space="preserve">项目占地约628.65亩，建筑面积约150万平方米，集写字楼、娱乐影视、酒店、物流、商贸于一体的高铁商务中心。</t>
  </si>
  <si>
    <t>2019.8-2026.12</t>
  </si>
  <si>
    <t>D02项目9A、9C#楼交付，D0,7项目2#、3#、6#、7#楼交付，D09项目1#楼交付，D08项目5#、8#、11#、12#、13#、15#楼交付</t>
  </si>
  <si>
    <t>江西国控基金产业园</t>
  </si>
  <si>
    <t>江西联晟投资发展有限公司</t>
  </si>
  <si>
    <t>总建筑面积约188,856.08㎡；计容面积约141,114㎡；地下建筑面积约46,942㎡。</t>
  </si>
  <si>
    <t>2023.6-2025.12</t>
  </si>
  <si>
    <t>基础开挖、主体施工</t>
  </si>
  <si>
    <t>省金控基金总部大楼</t>
  </si>
  <si>
    <t>江西省金融控股集团</t>
  </si>
  <si>
    <t>项目位于红角洲片区HJZ402-A10-01、02地块，用地面积约19.43亩，容积率4.1；A10-01地块为二类城镇住宅用地，用地面积约30.67亩，容积率2.6</t>
  </si>
  <si>
    <t>2023.12-2027.12</t>
  </si>
  <si>
    <t>摘地完成，进场动工。</t>
  </si>
  <si>
    <t>商务金融用地，二类城镇住宅用地</t>
  </si>
  <si>
    <t>联泰万悦汇</t>
  </si>
  <si>
    <t>江西联泰实业有限公司</t>
  </si>
  <si>
    <t>项目位于红角洲A-19-2地块商业综合体项目总共地上5栋，地下二层，项目总建筑面积为250972.39平方米。</t>
  </si>
  <si>
    <t>2017.6-2023.12</t>
  </si>
  <si>
    <t>商住</t>
  </si>
  <si>
    <t>海康威视南昌科技园</t>
  </si>
  <si>
    <t>南昌海康威视数字技术有限公司</t>
  </si>
  <si>
    <t xml:space="preserve">项目占地约15.76亩，新建建筑面积约76160平方米，其中地上建筑面积约47268平方米，主要为办公研发场所，以及食堂、会议室等配套设施。</t>
  </si>
  <si>
    <t>2022.1-2025.1</t>
  </si>
  <si>
    <t>完成主体结构施工、内墙施工及部分外幕墙施工</t>
  </si>
  <si>
    <t>博泰TOD时代港</t>
  </si>
  <si>
    <t>和泰（江西）置业有限公司</t>
  </si>
  <si>
    <t>项目位于西客站片区HJZ703-B01地块，总用地面积为36.18亩，总建筑面积9.6万平方米，拟建设商业、商务总部办公基地。</t>
  </si>
  <si>
    <t>2021.5-2024.12</t>
  </si>
  <si>
    <t>已停工，复工时间未确定</t>
  </si>
  <si>
    <t>江西求是高等研究院项目</t>
  </si>
  <si>
    <t>江西求是高等研究院</t>
  </si>
  <si>
    <t>项目位于慧谷产业园三期8#楼，面积约2.7万㎡。浙大南昌研究院项目围绕VR技术研发与产业化面向VR/AR/MR+5G+AI的技术共性支撑平台</t>
  </si>
  <si>
    <t>2022.10-2026.12</t>
  </si>
  <si>
    <t>十四楼、十五楼、十六楼办公区域装修完成，研发设备入场</t>
  </si>
  <si>
    <t>租赁</t>
  </si>
  <si>
    <t>江西慧谷-用友南昌产业园三期</t>
  </si>
  <si>
    <t>用友（南昌）产业基地发展有限公司</t>
  </si>
  <si>
    <t>项目占地约250.9亩，总建筑面积约126857平方米。主要建设5号研发楼、9号独立研发楼，项目建成后将用于研发办公。</t>
  </si>
  <si>
    <t>扩建</t>
  </si>
  <si>
    <t>2021.8-2024.1</t>
  </si>
  <si>
    <t>5#土建工程，9#土建工程及装饰装修</t>
  </si>
  <si>
    <t>中国瑞林创新发展中心项目</t>
  </si>
  <si>
    <t>中国瑞林工程技术股份有限公司</t>
  </si>
  <si>
    <t>本项目总建筑面积37148.38平方米，地下两层，地上五层，项目建成后将用于研发科研办公</t>
  </si>
  <si>
    <t>2023.12-2025.6</t>
  </si>
  <si>
    <t>主体封顶</t>
  </si>
  <si>
    <t>研发科研</t>
  </si>
  <si>
    <t>百汇中心项目</t>
  </si>
  <si>
    <t>江西双胜置业有限公司</t>
  </si>
  <si>
    <t>项目总占地约10.66亩，总建筑面积46621.75㎡，其中地上建筑面积35598.70㎡，地下建筑面积11023.05㎡。设立机动车停车位242辆，非机动车停车位534个。</t>
  </si>
  <si>
    <t>2022.1-2023.12</t>
  </si>
  <si>
    <t>进行装饰工程作业和市政管网、道路、绿化工程</t>
  </si>
  <si>
    <t>鸿海中心项目</t>
  </si>
  <si>
    <t>江西省熙之峰置业有限公司</t>
  </si>
  <si>
    <t>项目位于红角洲HJZ703-D03地块，总用地约12亩，总建筑面积为3.2万平方米，拟建设总部办公及商业、商务设施。</t>
  </si>
  <si>
    <t>2021.12-2023.12</t>
  </si>
  <si>
    <t>南昌沃尔顿酒店项目</t>
  </si>
  <si>
    <t>南昌沃尔顿酒店管理有限公司</t>
  </si>
  <si>
    <t>项目位于江西省南昌市红谷滩区赣江南大道999号联泰滨江中心1号楼、2号楼。项目占地面积约4525平方米，总建筑面积约3万平方米</t>
  </si>
  <si>
    <t>2023.3-2024.3</t>
  </si>
  <si>
    <t>装修采购、基础设施改造</t>
  </si>
  <si>
    <t>南昌蚂答项目</t>
  </si>
  <si>
    <t>南昌蚂答信息服务有限公司</t>
  </si>
  <si>
    <t>项目由蚂蚁科技集团有限公司注册全资子公司，建设以内容安审为核心逐步导入其他产业合作的基地。</t>
  </si>
  <si>
    <t>完成场地一及场地二装修工作，并入驻办公。</t>
  </si>
  <si>
    <t>前湖小区二期</t>
  </si>
  <si>
    <t>江西恒邦房地产开发有限公司</t>
  </si>
  <si>
    <t>建设住宅，建筑面积18904.03 平方米</t>
  </si>
  <si>
    <t>2023.6-2024.12</t>
  </si>
  <si>
    <t>中国移动虚拟现实创新中心项目</t>
  </si>
  <si>
    <t>中国移动通信集团江西有限公司</t>
  </si>
  <si>
    <t>项目位于慧谷产业园三期10#楼12-16楼，中国移动集团级创新中心（研发机构），作为中国移动虚拟现实业务研发总部</t>
  </si>
  <si>
    <t>2022.10-2023.12</t>
  </si>
  <si>
    <t>完善13层、16层装修，设备进场并启动项目研发</t>
  </si>
  <si>
    <t>省文印中心</t>
  </si>
  <si>
    <t>江西省机关事务管理局</t>
  </si>
  <si>
    <t>项目总建筑面积19591.32㎡，其中地上建筑面积13336.89㎡，地下建筑面积6254.43㎡。建设内容包括生产用房、业务管理用房、技术服务用房、辅助用房和地下车库</t>
  </si>
  <si>
    <t>2021.12-2023.5</t>
  </si>
  <si>
    <t>完成剩余工程</t>
  </si>
  <si>
    <t>公务人员周转房用地</t>
  </si>
  <si>
    <t>明园·九龙湾项目D05地块商业室内提升改造工程</t>
  </si>
  <si>
    <t>江西明润实业有限公司</t>
  </si>
  <si>
    <t>本项目为明园九龙湾项目D05地块中商业区域室内装修，商业位于该地块裙楼，共5层，商业面积约2.6万平米</t>
  </si>
  <si>
    <t>完工</t>
  </si>
  <si>
    <t>无用地</t>
  </si>
  <si>
    <t>南昌271项目（陶艺村、影视村、民俗村）</t>
  </si>
  <si>
    <t>南昌华夏艺术谷
有限公司</t>
  </si>
  <si>
    <t>凤凰洲街办</t>
  </si>
  <si>
    <t>项目占地面积约177.8亩，位于赣江北大道延伸段经开大道与海河路交叉口以北，总建筑面积约30万平方米</t>
  </si>
  <si>
    <t>2023.12-2028.8</t>
  </si>
  <si>
    <t>1、高层4栋结构封顶；2、洋房部分完成展示区(外立面、园林)</t>
  </si>
  <si>
    <t>商业、住宅</t>
  </si>
  <si>
    <t>商联中心商业及酒店</t>
  </si>
  <si>
    <t>江西慧联置业有限责任公司</t>
  </si>
  <si>
    <t>项目占地约80万㎡，总投资约30亿元人民币，由6栋超高层建筑和商业裙楼组成</t>
  </si>
  <si>
    <t>2015.9-2023.12</t>
  </si>
  <si>
    <t>计划完成B1楼竣工备案；地下室竣工备案；商业北面汽车坡道施工、南主力店菠萝板安装、北主力店菠萝板安装。</t>
  </si>
  <si>
    <t>住宅、商业</t>
  </si>
  <si>
    <t>凤凰新天</t>
  </si>
  <si>
    <t>南昌力投房地产开发有限公司、南昌高远房地产开发有限公司</t>
  </si>
  <si>
    <t>总建筑面积为21万㎡，集金融、商业、公寓于一体的城市综合体。</t>
  </si>
  <si>
    <t>2018.5-2024.12</t>
  </si>
  <si>
    <t>9#完成竣工备案。</t>
  </si>
  <si>
    <t>商务金融用地</t>
  </si>
  <si>
    <t>中唯商业中心</t>
  </si>
  <si>
    <t>南昌新中美有限公司</t>
  </si>
  <si>
    <t>项目占地54.52亩，总建筑面积约27万平方米，项目由3栋超高层、1栋高层、以及1万平方米博物馆组成（酒店1栋、服务性公寓1栋、写字楼2栋）。</t>
  </si>
  <si>
    <t>2020.04-2024.12</t>
  </si>
  <si>
    <t>1#楼主体结构完成，2#楼完成竣工验收；3#楼完成竣工验收；4#楼主体结构完成，5#楼主体结构完成</t>
  </si>
  <si>
    <t>商业金融业（兼容文化娱乐)</t>
  </si>
  <si>
    <t>丰和国际广场（丰和新城三期）</t>
  </si>
  <si>
    <t>南昌绿苑房地产开发有限公司</t>
  </si>
  <si>
    <t>项目占地约52亩，总建筑面积18.88万平方米,其中包括沿江42层办公楼、酒店及商业一栋，建筑面积65149.11平方米，服务型公寓及商业3栋。</t>
  </si>
  <si>
    <t>2020.3-2025.12</t>
  </si>
  <si>
    <t>上半年2#到5#楼交付使用，1#建至3层</t>
  </si>
  <si>
    <t>台商总部基地项目（半岛中心）</t>
  </si>
  <si>
    <t>江西韫合房地产开发有限公司</t>
  </si>
  <si>
    <t>项目建设用地26.29亩，总建筑面积约94000平方米。项目位于凤仪路以东，赣江北大道以西，祥瑞路以南，定位为商业、商务金融、娱乐康体为一体的多功能综合商务区</t>
  </si>
  <si>
    <t>2023.6-2026.12</t>
  </si>
  <si>
    <t>完成地下室施工</t>
  </si>
  <si>
    <t>商务</t>
  </si>
  <si>
    <t>南昌铜锣湾广场三期项目</t>
  </si>
  <si>
    <t>江西省铜锣湾商业运营管理有限公司</t>
  </si>
  <si>
    <t>规划总建筑面积61089.03平方米，由2栋住宅、1栋商业体和三层地下室组成</t>
  </si>
  <si>
    <t>2022.09-2024.12</t>
  </si>
  <si>
    <t>商业、裙楼主体及内外装修安装，住宅主体及砌筑，地下室机电安装等</t>
  </si>
  <si>
    <t>丰和新城北苑住宅H1、H2、H3、C6栋项目</t>
  </si>
  <si>
    <t>项目占地34957.27平方米，建筑面积共计48947.16平方米</t>
  </si>
  <si>
    <t>H1#楼内外墙粉刷，H2、H3、C6#楼内墙粉刷，外墙涂料，公共部位装饰，电梯安装，水电安装。</t>
  </si>
  <si>
    <t>平安国际金融中心</t>
  </si>
  <si>
    <t>江西平创置业有限公司</t>
  </si>
  <si>
    <t>九龙湖街办</t>
  </si>
  <si>
    <t>项目占地336亩，总建筑面积101万平方米。商办地块，总用地面积5.24万平方米，总建筑面积37万平方米</t>
  </si>
  <si>
    <t>2021.3-2025.12</t>
  </si>
  <si>
    <t>住宅01地块全部封顶，02地块达到工程过半；
商业地块完成地下室施工</t>
  </si>
  <si>
    <t>商业住宅</t>
  </si>
  <si>
    <t>九龙湖片区JLH702A09、C03地块项目（市政公用大厦、市政锦绣观澜）</t>
  </si>
  <si>
    <t>市政公用房地产集团有限公司</t>
  </si>
  <si>
    <t>项目位于南昌市红谷滩区九龙湖片区赣江南大道以西、上饶大街以北,包括2宗地块，即JLH702-C03地块和JLH702-A09地块,总建设用地面积为71,313㎡，总建筑面积约348,512㎡，总计容面积约258,926㎡，建设内容包括住宅及配套、两栋超高层写字楼、幼儿园等。</t>
  </si>
  <si>
    <t>2023.11-2028.12</t>
  </si>
  <si>
    <t>九龙湖商业综合体项目</t>
  </si>
  <si>
    <t>江西兆骏房地产有限公司</t>
  </si>
  <si>
    <t>项目选址龙兴大街以南、九龙大道以西JLH603-A04、JLH603-B01、JLH603-B02、JLH603-B03地块。地块总占地面积约246.1亩，总计容面积约34万方，其中商业约4万方。项目将在南昌首创“街区+MALL”的创新商业模式，并以潮流品牌为重点亮点，打造南昌最齐全最具品质的潮流品牌旗舰集聚地，填补南昌漫步式潮流商业市场的空白。</t>
  </si>
  <si>
    <t>2023.12-2025.8</t>
  </si>
  <si>
    <t>商业、商务金融用地、二类城镇住宅用地</t>
  </si>
  <si>
    <t>江山云著</t>
  </si>
  <si>
    <t>南昌赣兴置业有限公司</t>
  </si>
  <si>
    <t>项目占地59.494亩，总建筑面积205665.08万平方米。</t>
  </si>
  <si>
    <t>2023.5-2026.12</t>
  </si>
  <si>
    <t>未开工</t>
  </si>
  <si>
    <t>商务金融用地、兼容商业用地、二类城镇住宅用地、兼容城镇社区服务设施用地、兼容幼儿园用地</t>
  </si>
  <si>
    <t>祥生府项目</t>
  </si>
  <si>
    <t>南昌祥合房地产开发有限公司</t>
  </si>
  <si>
    <t>项目位于九龙湖片区青原山路以西、风顺西街以北。总建筑面积约13.05万㎡，其中地上建筑面积约10.4万㎡，地下建筑面积约2.6万㎡，共16幢住宅楼及沿街商铺。</t>
  </si>
  <si>
    <t>2020.8-2023.12</t>
  </si>
  <si>
    <t>主体、室内精装修、配套工程</t>
  </si>
  <si>
    <t>赣地佳苑项目</t>
  </si>
  <si>
    <t>江西省赣地佳苑房地产开发有限责任公司</t>
  </si>
  <si>
    <t>项目占地52131平方米，总建筑面积为162143.61平方米，机动车停车位共计1308个，非机动车停车位664个。</t>
  </si>
  <si>
    <t>2023.3-2025.6</t>
  </si>
  <si>
    <t>二类城镇住宅用地、兼容城镇社区服务设施用地、兼容幼儿园用地</t>
  </si>
  <si>
    <t>赣商总部基地项目</t>
  </si>
  <si>
    <t>江西赣商创新置业股份有限公司</t>
  </si>
  <si>
    <t>项目总占地约57亩，总建筑面积17.056万平方米，自持商业、办公、文化艺术中心面积1.9万平方米，对外销售商业、办公。</t>
  </si>
  <si>
    <t>2020.6-2023.4</t>
  </si>
  <si>
    <t>3#楼与4#楼、5#楼</t>
  </si>
  <si>
    <t>绿地国博城商业2号地块</t>
  </si>
  <si>
    <t>南昌绿地申博置业有限公司</t>
  </si>
  <si>
    <t>项目位于龙兴大街以南地区，占地94亩，总建筑面积约25万平方米，用地性质为商业、商务用地，拟将建设成集商业、商务及酒店于一体的商业综合体</t>
  </si>
  <si>
    <t>目前7#办公楼、8#酒店/办公楼、9#办公楼、10#商业楼~14#商业楼、16#西地库工程已完成主体施工，正在进行装修阶段。</t>
  </si>
  <si>
    <t>融创文化旅游城五星酒店</t>
  </si>
  <si>
    <t>融创南昌万达城投有限公司</t>
  </si>
  <si>
    <t>项目位于九龙湖管理处南龙蟠街与赣江南大道交汇处JLH1 304-BO2地块，用地面积约94.4亩，总建筑面积5.69万平方米，建设酒店共12栋，地下室面积1.28万平方米。一栋14层，11栋2层</t>
  </si>
  <si>
    <t>2020.4-2024.12</t>
  </si>
  <si>
    <t>完成室内装修及室外配套及园林绿化</t>
  </si>
  <si>
    <t>融创文化旅游城文化馆</t>
  </si>
  <si>
    <t>项目位于南龙蟠街与三清山大道交汇处，共一栋建筑，占地面积约37.8亩，总建筑面积1.42万平方米。用于文化艺术展览等用途</t>
  </si>
  <si>
    <t>2020.3-2024.12</t>
  </si>
  <si>
    <t>江南温泉城</t>
  </si>
  <si>
    <t>江西嘉元投资发展有限公司</t>
  </si>
  <si>
    <t>生米街办</t>
  </si>
  <si>
    <t>项目占地793.5亩，总建筑面积约104.55万平方米，建设内容包括部分底层商业及1栋幼儿园、1栋配套用房、1栋IL0CK商业， 8栋服务式高层公寓等建筑。</t>
  </si>
  <si>
    <t>2018.11-2027.12</t>
  </si>
  <si>
    <t>F地块计划开工</t>
  </si>
  <si>
    <t>保利文化艺术城</t>
  </si>
  <si>
    <t>南昌保和置业有限公司</t>
  </si>
  <si>
    <t>建筑面积47.13万方</t>
  </si>
  <si>
    <t>2021.3-2024.12</t>
  </si>
  <si>
    <t>大剧院幕墙、机电、装修</t>
  </si>
  <si>
    <t>泰康之家·赣园</t>
  </si>
  <si>
    <t>南昌赣园置业有限公司</t>
  </si>
  <si>
    <t>项目位于红谷滩区九龙湖地区新余街以南，九龙大道以西(JLH1501-D03）地块。总建筑面积约为373亩，养老社区及配套医院等。</t>
  </si>
  <si>
    <t>2019.5-2024.12</t>
  </si>
  <si>
    <t>1.2期室外工程及6号楼精装修、机电工程完成。7号楼精装修及机电工程完成30%</t>
  </si>
  <si>
    <t>南昌市市政住宅项目（暂定名）</t>
  </si>
  <si>
    <t>南昌市政嘉职业有限公司</t>
  </si>
  <si>
    <t>项目位于红谷滩区九龙湖片区翠微峰路以东、吉安街以北，总建设用地面积为62，846㎡，总建筑面积约158,715㎡，总计容面积约113,119㎡，建设内容包括住宅及配套、幼儿园等。</t>
  </si>
  <si>
    <t>2023.10-2026.12</t>
  </si>
  <si>
    <t>准备设计方案报规，完成地勘单位招标，正开展前期清表、围挡单位招标。</t>
  </si>
  <si>
    <t>江西医至初智慧医疗中心项目</t>
  </si>
  <si>
    <t>江西医至初医学病理诊断管理有限公司</t>
  </si>
  <si>
    <t>项目位于科创城一期内，围绕病理诊断，通过云平台共享切片图像，AI病理辅助诊断，极大便利病理医生完成分析和精准判读</t>
  </si>
  <si>
    <t>医至初总部竣工，所有硬件基本到位，云平台搭建成功，基础模型建立。</t>
  </si>
  <si>
    <t>微轲联数字科技产业园项目</t>
  </si>
  <si>
    <t>南昌市微轲联信息技术有限公司</t>
  </si>
  <si>
    <t>项目位于VR科创城D02商业1号楼，围绕智慧交通、智慧车管、数字乡村、智能硬件等多个应用场景打造科研共同体和产业发展平台</t>
  </si>
  <si>
    <t>2023.7-2024.6</t>
  </si>
  <si>
    <t>2023年完成楼体建设及装修，研发硬件设备入场。</t>
  </si>
  <si>
    <t>江西省南昌市红谷滩区南路站地块开发工程</t>
  </si>
  <si>
    <t>南昌轨道交通地产开发有限公司</t>
  </si>
  <si>
    <t>项目位于红谷滩区九龙湖片区赣州大街以南、三清山大道以西、九龙大道以东，分为JLH1503-TD10（北侧用地）、TD12（北侧用地）两个地块，为二类城镇住宅用地，用地面积共计93.769亩。项目总建筑面积约14.6万㎡，计容建筑面积约9.6万㎡。</t>
  </si>
  <si>
    <t>完成初步设计和施工图设计，进行首批楼栋建设。</t>
  </si>
  <si>
    <t>二类城镇用地</t>
  </si>
  <si>
    <t>理想城</t>
  </si>
  <si>
    <t>南昌平拓地产有限公司</t>
  </si>
  <si>
    <t>龙兴街办</t>
  </si>
  <si>
    <t>项目位于上饶大街，用地面积约258亩，总建筑面积62.19万平方米，其中地上建筑总面积为50.37万平方米，地下建筑总面积为11.81万平方米</t>
  </si>
  <si>
    <t>2021.3-2026.12</t>
  </si>
  <si>
    <t>住宅及配套用地</t>
  </si>
  <si>
    <t>银亿朗境</t>
  </si>
  <si>
    <t>南昌银亿九龙湖房地产开发有限公司</t>
  </si>
  <si>
    <t>项目位于红谷滩区德兴街688号，用地面积约157亩，总建筑面积54.57平方米，其中地上面积42.48平方，地下12.09平方。</t>
  </si>
  <si>
    <t>2020.11-2026.12</t>
  </si>
  <si>
    <t>室外配套工程施工</t>
  </si>
  <si>
    <t>天集西站明珠二期</t>
  </si>
  <si>
    <t>南昌聚隆房地产开发有限责任公司</t>
  </si>
  <si>
    <t>项目位于红谷滩区龙兴大街西站明珠，规划总用地面积约为157.33亩，17栋高层住宅，配备社区服务站文体中心、养老服务站、肉菜市场、幼儿园等配套。</t>
  </si>
  <si>
    <t>2022.4-
2025.4</t>
  </si>
  <si>
    <t>翰林启城</t>
  </si>
  <si>
    <t>江西报业玖珑文化实业有限公司</t>
  </si>
  <si>
    <t>项目位于红谷滩区龙兴大街以南，百丈山路以东。占地100亩，总建筑面积16.8万平米。打造文化产业、教育产业集群。</t>
  </si>
  <si>
    <t>2021.4—
2025.11</t>
  </si>
  <si>
    <t>主体建筑的施工</t>
  </si>
  <si>
    <t>艺术传媒</t>
  </si>
  <si>
    <t>国家能源集团南昌霞坊100MW渔光储一体化发电项目</t>
  </si>
  <si>
    <t>国能江西新能源产业有限公司</t>
  </si>
  <si>
    <t>厚田乡</t>
  </si>
  <si>
    <t>项目位于厚田乡，规划光伏发电装机100MW，为集中式水面光伏项目，将新建一座220kV变电站，通过1回220kV线路就近接入变电站</t>
  </si>
  <si>
    <t>新建一座220kV变电站，通过1回220kV线路就近接入变电站</t>
  </si>
  <si>
    <t>红谷滩区厚田乡新型环保建材加工项目</t>
  </si>
  <si>
    <t>江西龙旅建材有限责任公司</t>
  </si>
  <si>
    <t>该项目最终建设目标为年产30万方商砼产品的加工企业，分两期建设，项目一期建设机制砂加工设备一台、水洗砂设备两套；项目二期建设商砼搅拌站生产线一套</t>
  </si>
  <si>
    <t>建设年产30万方商砼产品的加工企业：一期建设机制砂加工设备一台、水洗砂设备两套；二期建设商砼搅拌站生产线一套</t>
  </si>
  <si>
    <t>工矿用地，且未完成生态修复</t>
  </si>
  <si>
    <t>有</t>
  </si>
  <si>
    <t>审批类</t>
  </si>
  <si>
    <t>二、城市建设项目（39）</t>
  </si>
  <si>
    <t>南昌VR科创城市政基础设施项目一期</t>
  </si>
  <si>
    <t>区住建局</t>
  </si>
  <si>
    <t>工程建安费用20.4556亿元,共含25条市政道路，道路总长约29.438km（其中管廊6km）</t>
  </si>
  <si>
    <t>2020.9-2024.12</t>
  </si>
  <si>
    <t>完成三清山大道、科创大街管廊建设，完成15条道路建设。</t>
  </si>
  <si>
    <t>道路与交通设施用地</t>
  </si>
  <si>
    <t>是,新增260亩</t>
  </si>
  <si>
    <t>九龙湖市政基础设施四期工程</t>
  </si>
  <si>
    <t xml:space="preserve">包含区间赣州大街、龙虎山大道、规划K4路等27条道路，内容为道路、交通设施、排水、照明、强弱电管道等配套设施。</t>
  </si>
  <si>
    <t>2020.11-2024.12</t>
  </si>
  <si>
    <t>九龙湖四期完成：赣州大街、龙虎山大道、翠微峰路(安置房配套）、温泉城周边吉安街、九连山路</t>
  </si>
  <si>
    <t>三清山大道南延（南外环~丰厚一级公路）及周边农村公路提升工程</t>
  </si>
  <si>
    <t>本项目包含三清山大道南延（南外环~丰厚一级公路）以及流湖、厚田、生米等三个乡镇的农村公路提升项目。</t>
  </si>
  <si>
    <r>
      <rPr>
        <sz val="18"/>
        <color theme="1"/>
        <rFont val="宋体"/>
        <charset val="134"/>
      </rPr>
      <t>2</t>
    </r>
    <r>
      <rPr>
        <sz val="18"/>
        <color rgb="FF000000"/>
        <rFont val="宋体"/>
        <charset val="134"/>
      </rPr>
      <t>023.3-2025.12</t>
    </r>
  </si>
  <si>
    <t>完成项目施工招标，完成总工程量百分之30%。</t>
  </si>
  <si>
    <t>是，新增1500亩。</t>
  </si>
  <si>
    <t>九龙湖新城综合管廊一期工程</t>
  </si>
  <si>
    <t xml:space="preserve">包含区间新余街、龙虎山大道、三清山大道、赣州大街等四条综合管廊，道路长度约11.7公里，内容为管廊主体、污水管道、配套设备安装。</t>
  </si>
  <si>
    <t>2017.5-2023.12</t>
  </si>
  <si>
    <t>完成管廊建设</t>
  </si>
  <si>
    <t>九龙湖市政基础设施三期工程</t>
  </si>
  <si>
    <t>道路总长约13000M，道路宽度为24-60M，内容为道路、交通设施、排水、照明、强弱电管道等配套设施。</t>
  </si>
  <si>
    <t>2020.1-2024.12</t>
  </si>
  <si>
    <t>完成新余街、三清山大道、龙虎山大道、青原山路、九连山路等道路管道工程</t>
  </si>
  <si>
    <t>九龙湖新城加密路网工程</t>
  </si>
  <si>
    <t>工程共包含19条道路，道路全长约15125m，道路红线宽度12~24m，包含道路、排水、交通设施、照明、强弱电管道及绿化工程。</t>
  </si>
  <si>
    <t>2023.3-2024.12</t>
  </si>
  <si>
    <t>推进5条道路建设，完成1条道路。</t>
  </si>
  <si>
    <t>是，新增200亩，300亩存量用地</t>
  </si>
  <si>
    <t>抚州大街西延工程</t>
  </si>
  <si>
    <t>项目位于抚州大街明月山大道交叉口处，全线长约3.5km，西起西外环高速东至明月山大道，起始里程K2+980~K6+500，标准红线宽 60m。本项目建设内容主要包括道路、交通设施、排水、桥梁、照明、强弱电管道、绿化及雨水泵站工程等。上跨高速公路1座、跨水渠箱涵桥3座，在西外环高速西侧设置雨水泵站一座</t>
  </si>
  <si>
    <t>2022.2-2024.12</t>
  </si>
  <si>
    <t>完成道路主线建设。</t>
  </si>
  <si>
    <t>南昌市九龙湖新城抚州大街工程（明月山大道~三清山大道）</t>
  </si>
  <si>
    <t>项目抚州大街西起明月山大道，东至九龙大道，道路全长4.4km。道路等级为城市主干道，主道双向6车道，辅道双向4车道。道路标准红线宽60m，建设用地761.4亩，新建全互通立交和菱形立交各1座。</t>
  </si>
  <si>
    <t>2022.8-2024.8</t>
  </si>
  <si>
    <t>完成抚州大街全线建设内容90%。</t>
  </si>
  <si>
    <t>明月山大道南延(复兴大道-洪州大道)道路排水工程</t>
  </si>
  <si>
    <t>明月山大道（复兴大道-洪州大道〉规划为城市主干路，北起复兴大道，南至洪州大道，全长约3098m，红线宽45m。本项目建设内容包括道路工程、排水工程、强弱电工程、交通工程、照明工程、绿化工程等。</t>
  </si>
  <si>
    <t>完成项目施工招标，完成总工程量百分之25%。</t>
  </si>
  <si>
    <t>是，345.83亩</t>
  </si>
  <si>
    <t>南昌市九龙湖新城上饶大街涉枫生快速路立交及配套改造工程</t>
  </si>
  <si>
    <t>道路全长约0.55km，道路采用双向六车道，道路典型横断面宽度64m，新建全互通立交1座。</t>
  </si>
  <si>
    <t>完成阁皂山大道道路建设，完成上饶大街立交互通50%。</t>
  </si>
  <si>
    <t>是，新增100亩。</t>
  </si>
  <si>
    <t>南斯友好路综合改造工程</t>
  </si>
  <si>
    <t>道路总长度约为5.7公里,内容为道路、交通设施、桥梁、排水、绿化、照明、强弱电管道等配套设施</t>
  </si>
  <si>
    <t>2021.3-2023.6</t>
  </si>
  <si>
    <t>完成主线全线通车。</t>
  </si>
  <si>
    <t>否，存量667亩</t>
  </si>
  <si>
    <t>杨岐山大道龙兴大街至复兴大道段道路排水工程项目</t>
  </si>
  <si>
    <t>规划为城市主干路，北起龙兴大街，南至复兴大道，道路全长约2km，道路红线宽45米。本项目建设包括道路工程、排水工程、强弱电工程、交通工程、照明工程、绿化工程等</t>
  </si>
  <si>
    <t>2023.9-2024.12</t>
  </si>
  <si>
    <t>红谷滩供电迁改工程</t>
  </si>
  <si>
    <t>南昌技师学院(筹) 建设项目、南昌医学院VR科创城流湖线下地工程、抚州大街西延等项目电力迁改</t>
  </si>
  <si>
    <t>完成工程建设</t>
  </si>
  <si>
    <t>未审批</t>
  </si>
  <si>
    <t>九龙湖新力配套路网等工程</t>
  </si>
  <si>
    <t>包含玉壶山大道、璜源山路、望城路西延等3条路.建设内容包括道路、排水、绿化、亮化及道路标志标线等工程。</t>
  </si>
  <si>
    <t>2020.12-2024.12</t>
  </si>
  <si>
    <t>完成2条道路管道建设。</t>
  </si>
  <si>
    <t>上饶大街西延</t>
  </si>
  <si>
    <t>东起明月山大道，西至潼溪大道，全长约3公里，红线宽45米</t>
  </si>
  <si>
    <t>2023.10-2025.12</t>
  </si>
  <si>
    <t>启动项目建设</t>
  </si>
  <si>
    <t>红谷滩区潼溪水库周边路网及部分支路工程</t>
  </si>
  <si>
    <t>项目包括延安路、吉安路，金坪街、规划路，双向4车道，其中延安路宽24米，吉安路宽32米。</t>
  </si>
  <si>
    <t>2023.5-2024.12</t>
  </si>
  <si>
    <t>完成项目施工招标，完成总工程量百分之31%。</t>
  </si>
  <si>
    <t>是，新增200亩。</t>
  </si>
  <si>
    <t>九龙湖新城东城大道安置房周边路网工程</t>
  </si>
  <si>
    <t>四条道路总长约1460m，道路红线宽18-24m</t>
  </si>
  <si>
    <t>2022.3-2024.12</t>
  </si>
  <si>
    <t>已完成立项、可行性研究报告。</t>
  </si>
  <si>
    <t>南昌市红谷滩区昌樟高速改扩建二期高压电力设施防护工程</t>
  </si>
  <si>
    <t>路线起于李庄山大桥终于昌西南枢纽，对沿线处于距离扩宽或新建道路红线范围较近的高压电力设施采取灌注桩支护措施，全线 110KV 及以上高压电杆所需支护工点共13 处，单桩长 50m-23.6m，灌注桩直径采用1.0m、1.2m及1.5m，全线高压电杆支护桩总长约4820m。</t>
  </si>
  <si>
    <t>2023.8-2023.12</t>
  </si>
  <si>
    <t>全部完工</t>
  </si>
  <si>
    <t>红角洲路网二期（云溪路、用友产业园区间路）</t>
  </si>
  <si>
    <t>内容为道路、交通设施、排水、照明、强弱电管道等配套设施。</t>
  </si>
  <si>
    <t>2020.5-2023.12</t>
  </si>
  <si>
    <t>完成剩余2条道路建设。</t>
  </si>
  <si>
    <t>红谷北大道连通八一桥</t>
  </si>
  <si>
    <r>
      <rPr>
        <sz val="18"/>
        <color theme="1"/>
        <rFont val="宋体"/>
        <charset val="134"/>
      </rPr>
      <t>2</t>
    </r>
    <r>
      <rPr>
        <sz val="18"/>
        <color rgb="FF000000"/>
        <rFont val="宋体"/>
        <charset val="134"/>
      </rPr>
      <t>022.10-2023.3</t>
    </r>
  </si>
  <si>
    <t>完成项目施工招标，完成总工程量百分之33%。</t>
  </si>
  <si>
    <t>红谷滩区昌樟以西区间道路工程</t>
  </si>
  <si>
    <t>包含文汇街、上堡路、文澜街、新华路、文源街、礼庄山路、中堡路，里山路、提门街、文津路、下堡，路求实路、坐家山路，规划n10路为城市次干路，道路宽度为24米</t>
  </si>
  <si>
    <t>2023.11-2024.10</t>
  </si>
  <si>
    <t>南昌市红谷滩区赣江北大道匝道工程及红谷南大道跨水桥工程</t>
  </si>
  <si>
    <t>上、下匝道均为单向二车道，道路标准断面宽度各为 8米，红谷南大道(前湖大道-学府大道)跨水桥工程位于红谷滩区红谷南大道与曲水路、润街交叉口，北桥断面采用双
向三车道，道路标准断面宽度为 22.5 米</t>
  </si>
  <si>
    <t>2023.8-2024.12</t>
  </si>
  <si>
    <t>完成项目前期工作及完成工程招标</t>
  </si>
  <si>
    <t>红谷滩区赣江南大道南延段道路排水工程铁路桥至南外环段</t>
  </si>
  <si>
    <t>本项目规划为城市主干路，起点为铁路桥向南五十米，终点为南外环高速，路线全长3.6km，道路总宽度30—37m，采用三幅路形式。</t>
  </si>
  <si>
    <t>2023.12-2026.5</t>
  </si>
  <si>
    <t>启动建设</t>
  </si>
  <si>
    <t>供水管网共建项目</t>
  </si>
  <si>
    <t>九龙湖片区起步区龙兴大街以南地区、南昌西客站地区、生米大道以南、铁路货运线以南）和西部组团供水管网建设</t>
  </si>
  <si>
    <t>2023.3-2033.3</t>
  </si>
  <si>
    <t>完成九龙湖四期、VR科创城管网建设</t>
  </si>
  <si>
    <t>西部组团片区开发</t>
  </si>
  <si>
    <t>未来科学城西部组团路网、学校、还建房、医院、公园绿地、水系等市政基础设施建设</t>
  </si>
  <si>
    <t>2023.8-2027.12</t>
  </si>
  <si>
    <t>完成规划方案；按时序分批建设道路</t>
  </si>
  <si>
    <t>红谷滩区学院周边路网工程</t>
  </si>
  <si>
    <t>包含崇礼路、吴家路、玉壶山大道、德兴街</t>
  </si>
  <si>
    <t>打通断头路及交通堵点项目</t>
  </si>
  <si>
    <t>建设天城路、启华路等工程，打通断头路，完善路网功能</t>
  </si>
  <si>
    <t>建成通车</t>
  </si>
  <si>
    <t>未来科学城中部区域开发</t>
  </si>
  <si>
    <t>未来科学城中部区域路网、学校、还建房、医院、公园绿地、水系等市政基础设施建设</t>
  </si>
  <si>
    <t>2023.12-2028.12</t>
  </si>
  <si>
    <t>完成规划方案</t>
  </si>
  <si>
    <t>是，新增8000亩</t>
  </si>
  <si>
    <t>洪州大道（明月山大道-三清山大道）快速化改造工程</t>
  </si>
  <si>
    <t>本项目西起明月山大道，东至三清山大道，全长 5.0km，红线宽66~147m，项目沿线由西自东分别与阁皂山大道、枫生快速、青原山路、龙虎山大道、翠微峰路、九龙大道、南宫路相交。道路断面采用主辅分离的形式，主线双向6车道，辅道双向4车道。工程主要建设内容包括:道路工程、桥梁工程、隧道工程、U型槽、排水工程、交通工程、照明工程、绿化工程、电力管线工程及通信管线工程等。</t>
  </si>
  <si>
    <t>2023.7-2025.12</t>
  </si>
  <si>
    <t>龙虎山大道、三清山大道、赣江南大道穿（跨）越南昌铁路枢纽西环线立交通道工程</t>
  </si>
  <si>
    <t>VR科创城3条规划道路（穿）跨越南昌枢纽西环线，龙虎山大道下穿西环线潼溪双线大桥：全长约145米，宽约47米、三清山大道跨线公路桥：全长约169米，宽约50米</t>
  </si>
  <si>
    <t>2023.10-2024.8</t>
  </si>
  <si>
    <t>南昌市九龙湖新城龙兴大街(潼溪大道~杨岐山大道）道路排水工程</t>
  </si>
  <si>
    <t>道路全长约1383米,宽45米。工程内容包括道路、交通设施、排水、桥梁等</t>
  </si>
  <si>
    <t>2023.6-2025.10</t>
  </si>
  <si>
    <t>南昌市绕城高速公路西二环（厚田至乐化段）</t>
  </si>
  <si>
    <t>南昌城市建设投资发展有限公司</t>
  </si>
  <si>
    <t>线全长86.6公里，设计速度为100千米/小时，双向六车道高速公路标准建设，路基宽度为33.5米</t>
  </si>
  <si>
    <t>路基填筑及附属构筑物施工以及桥梁工程建设</t>
  </si>
  <si>
    <t>建设用地</t>
  </si>
  <si>
    <t>南昌至樟树高速公路改扩建二期工程提升改造工程</t>
  </si>
  <si>
    <t>江西省交通投资集团有限责任公司子公司</t>
  </si>
  <si>
    <t>S49枫生高速公路李庄山大桥至昌西南枢纽段提升改造，路线全长9.920Km。</t>
  </si>
  <si>
    <t>主线半幅路面、桥梁、互通施工完成80％</t>
  </si>
  <si>
    <t>红谷滩中心片区道路及周边环境提升改造二期工程一标段</t>
  </si>
  <si>
    <t>区城管执法局</t>
  </si>
  <si>
    <t>建设规模，施工内容为碟子湖大道提升改造，路线整体里南北走向，改造路段南起翠苑路，北至庐山南大道，路线全长4.285km。采用城市次干路设计标准，设计速度为40km，其中翠苑路至雅苑路段红线宽39m，绿菌路至庐山南大道段红线宽度35.5m。主要施工内容包括：道路工程、交通工程、排水工程、照明工程及绿化工程等。</t>
  </si>
  <si>
    <t>2022.6-2023.12</t>
  </si>
  <si>
    <t>项目整体完工</t>
  </si>
  <si>
    <t>洪州大桥工程</t>
  </si>
  <si>
    <t>南昌市政公用工程项目管理有限公司</t>
  </si>
  <si>
    <t>连接萍乡大街和小蓝大道的跨江大桥，全长约4.8公里，主桥跨江段长约1.6公里，采用双向八车道，工程建安费约13亿元。建设内容主要包括桥梁工程、道路工程、排水工程、绿化工程、照明工程、交通工程等。</t>
  </si>
  <si>
    <t>2022.3-2024.9</t>
  </si>
  <si>
    <t>复兴大桥</t>
  </si>
  <si>
    <t>南昌市政公用投资控股有限责任公司</t>
  </si>
  <si>
    <r>
      <rPr>
        <sz val="18"/>
        <color theme="1"/>
        <rFont val="宋体"/>
        <charset val="134"/>
        <scheme val="minor"/>
      </rPr>
      <t>项目主要建设内容包括桥梁、道路、交通、排水、照明、绿化、管线迁改及附属工程等。</t>
    </r>
    <r>
      <rPr>
        <sz val="18"/>
        <color rgb="FF000000"/>
        <rFont val="宋体"/>
        <charset val="134"/>
      </rPr>
      <t>两岸接线工程分布在九龙湖片区以及象湖滨江板块区域，大桥东西延伸段建设资金分别由南昌县和红谷滩新区自行解决。</t>
    </r>
  </si>
  <si>
    <t>2020.11-2023.12</t>
  </si>
  <si>
    <t>温泉大道</t>
  </si>
  <si>
    <t>流湖镇</t>
  </si>
  <si>
    <t>长1562.082米、宽30米</t>
  </si>
  <si>
    <t>2023.5-2023.12</t>
  </si>
  <si>
    <t>正在进行路基整理</t>
  </si>
  <si>
    <t>和谐大道</t>
  </si>
  <si>
    <t>长940米、宽36米</t>
  </si>
  <si>
    <t>边沟、管网、路基水稳层等已完工</t>
  </si>
  <si>
    <t>G320南昌县向塘至新建区西山段公路新建工程项目</t>
  </si>
  <si>
    <t>南昌市公路事业发展中心</t>
  </si>
  <si>
    <t>厚田乡
流湖镇
生米街办</t>
  </si>
  <si>
    <t>本项目G320南昌县向塘至新建区西山段公路新建工程起于南昌县向塘镇原320国道与星城大道交叉口（原G320桩号K800+424），途经南昌县、红谷滩区、新建区，终于西山镇龙桥村（原G320桩号K856+070），设计起讫桩号K773+850～K822+956，全长49.106公里，其中新线路段25.561公里（含跨京九铁路桥长1113m）、利用老路23.545公里。</t>
  </si>
  <si>
    <t>三、城市管理项目（37）</t>
  </si>
  <si>
    <t>红谷滩区雨污管网及污水处理综合改造工程</t>
  </si>
  <si>
    <t>对前湖上下游水系水环境综合整治以及261个排水单元住宅小区阳台立管改造、市政管网混错接、尾水提标改造等</t>
  </si>
  <si>
    <t>2022.7-2024.1</t>
  </si>
  <si>
    <t>市政管网缺陷修复、九龙湖污水处理厂一厂一策提升改造等</t>
  </si>
  <si>
    <t>市政设施市场化养护项目</t>
  </si>
  <si>
    <t>参考“三合一”模式对市政设施养护进行市场化</t>
  </si>
  <si>
    <t>2023.9-2023.12</t>
  </si>
  <si>
    <t>完成前期手续及需组织考核</t>
  </si>
  <si>
    <t>沙井、凤凰洲片区人行道提升改造工程</t>
  </si>
  <si>
    <t>对沙井和凤凰片区人行道及周边区域进行改造完善设施、规范秩序、提升城市环境</t>
  </si>
  <si>
    <t>2023.9-2025.12</t>
  </si>
  <si>
    <t>1、对沙井街道庐山南大道人行道区域（凤凰中大道-丰和中大道段）、世纪花园D区外围人行道区域（绿茵路4号地铁口周边）、世纪花园A区外围人行道区域（绿茵路3号地铁口周边）进行综合提升改造
2、对凤凰洲长江路人行道进行提升改造</t>
  </si>
  <si>
    <t>红谷滩区桥梁检测项目</t>
  </si>
  <si>
    <t>对农村地区桥梁进行安全检测工作。</t>
  </si>
  <si>
    <t>完成前期手续，对农村地区桥梁进行安全检测工作。</t>
  </si>
  <si>
    <t>红谷滩区道路交通改善优化项目</t>
  </si>
  <si>
    <t>根据市道专委下发的《道路安全隐患整改表》，以及区交警大队统计需改善的点位进行道路改造</t>
  </si>
  <si>
    <t>完成前期手续及根据优化改善方案对红谷滩区域道路进行改造</t>
  </si>
  <si>
    <t>红谷滩区建成区道路新型一体化预制井盖改造项目</t>
  </si>
  <si>
    <t>结合新型井盖示范路的提升改造经验，对建成区主要道路进行一体化井盖改造工作</t>
  </si>
  <si>
    <t>完成前期手续及对改造道路进行施工</t>
  </si>
  <si>
    <t>智慧燃管平台建设项目</t>
  </si>
  <si>
    <t>通过智慧平台搭设，提高燃气管理技防水平，探索创新管理模式，</t>
  </si>
  <si>
    <t>平台一期完成餐饮等商业用户燃气泄漏报警信息上传案件下派预警模块、燃气场站可视化监管模块功能建设</t>
  </si>
  <si>
    <t>垃圾中转站提升改造工程</t>
  </si>
  <si>
    <t>对现有13座垃圾中转站分类功能提升</t>
  </si>
  <si>
    <t>完成4座垃圾中转站分类功能提升改造工作</t>
  </si>
  <si>
    <t>城市家具示范路建设工程</t>
  </si>
  <si>
    <t>赣江南大道（南昌大桥-西站大街）城市家具示范路建设</t>
  </si>
  <si>
    <t>2023.7-2024.12</t>
  </si>
  <si>
    <t>完成赣江南大道城市家具样板路提升改造</t>
  </si>
  <si>
    <t>红谷滩区前湖流域水污染治理工程</t>
  </si>
  <si>
    <t>涉及前湖水系上下游的华南渠、永强渠、前湖干渠周边实施污染治理、生态治理、生态湿地建设</t>
  </si>
  <si>
    <t>2022.8-2024.2</t>
  </si>
  <si>
    <t>永强渠3.9KM护坡护岸工程，前湖干渠护坡护岸工程、液压坝工程和进出口涵闸工程，华南渠生态滤坝新建4座，永强渠1.5万㎡湿地建设，前湖干渠70528m2湿地工程，云溪渠护岸护坡工程</t>
  </si>
  <si>
    <t>完善区住建局移交道路的补栽补亮工程</t>
  </si>
  <si>
    <t>对部分已建成开放使用道路路灯、绿化、行道树不完善、缺失的进行补充</t>
  </si>
  <si>
    <t>对区住建局已开放道路进行梳理，将未安装的路灯、行道树、绿化补充完整</t>
  </si>
  <si>
    <t>红谷滩区2023年草花种植及养护项目</t>
  </si>
  <si>
    <t>为道路彩化花卉种植，在主次干道、重要节点、城市出入口及商圈周边提升景观品质，增强景观的层次感和观赏性</t>
  </si>
  <si>
    <t>2023.8-2024.8</t>
  </si>
  <si>
    <t>主要为道路彩化花卉种植及养护，以辖区内主次干道、重要节点、城市出入口及商圈周边作为实施对象，种植面积为56144.5m²，结合时令花卉，精心养护、提升景观品质，增强景观的层次感和观赏性</t>
  </si>
  <si>
    <t>绿化用地</t>
  </si>
  <si>
    <t>红谷滩区南昌大道生米大桥至G320国道段提升改造工程</t>
  </si>
  <si>
    <t>道路工程、桥梁工程、给排水工程、园林景观工程、交通工程等</t>
  </si>
  <si>
    <t>物管城市推广项目</t>
  </si>
  <si>
    <t>持续推广物管城市管理模式，打造紫荆园等物管城市项目</t>
  </si>
  <si>
    <t>2023.11-2023.12</t>
  </si>
  <si>
    <t>完成紫荆园停车位建设，街景提升等。</t>
  </si>
  <si>
    <t>马咀山及江边湿地生态治理工程</t>
  </si>
  <si>
    <t>景观道路、夹河岸线整治、草滩湿地复绿、停车场等</t>
  </si>
  <si>
    <t>鱼目山生态公园</t>
  </si>
  <si>
    <t>园林景观工程、桥梁工程、照明工程、水体清淤工程、停车场等建设内容</t>
  </si>
  <si>
    <t>2023.10-2024.5</t>
  </si>
  <si>
    <t>高标准农田建设项目</t>
  </si>
  <si>
    <t>区农业农村局</t>
  </si>
  <si>
    <t>建设高标准农田15000亩，对农田路、沟、渠进行平整</t>
  </si>
  <si>
    <t>2023.11-2024.3</t>
  </si>
  <si>
    <t>土地平整，沟、渠、路，机电设备</t>
  </si>
  <si>
    <t>基本农田</t>
  </si>
  <si>
    <t>红谷滩区农村水利基础设施提升改造工程</t>
  </si>
  <si>
    <t>该工程涉及子项目63个，山塘水库清淤24个，新建（改造）抗旱机站14个，渠道整治10个，节水灌溉5个，圩堤除险加固8个，水闸项目2个。</t>
  </si>
  <si>
    <t>改造</t>
  </si>
  <si>
    <t>2023.11-2024.6</t>
  </si>
  <si>
    <t>抗旱基站、排涝闸、清淤设备</t>
  </si>
  <si>
    <t>新建区流湖大堤涝区排涝能力建设项目</t>
  </si>
  <si>
    <t>该工程涉及子项目7个，新建排涝泵站2座，新建排涝闸1座；5条河道清淤整治，3条圩堤提升改造。</t>
  </si>
  <si>
    <t>完成立项、可研、初设、施工图设计工作。</t>
  </si>
  <si>
    <t>红谷滩区“两整治一提升”工程</t>
  </si>
  <si>
    <t>流湖镇、厚田乡、生米街道、龙兴街道</t>
  </si>
  <si>
    <t>建设18个“共同富裕样板村”和1个“乡村振兴示范村”</t>
  </si>
  <si>
    <t>2023.6-2023.12</t>
  </si>
  <si>
    <t>一、共同富裕样板村建设内容：清理农村生活垃圾、清理村内塘沟、清理畜禽养殖粪污等农业生产废弃物，改变影响农村人居环境的不良习惯和私搭乱建、残垣断壁，房前屋后环境整治、村庄道路硬化、村庄绿化、污水净化、路灯亮化；二、乡村振兴示范村建设内容：在完成共同富裕样板村“一整四化”建设内容的基础上，重点抓好“八有”建设，即有村庄建设规划、农村颐养中心、文体活动广场、污水处理设施、公共卫生厕所、农业特色产业、长效管护机制和乡村治理机制</t>
  </si>
  <si>
    <t>红谷滩区迴栏圩涝区排涝能力建设项目</t>
  </si>
  <si>
    <t>厚田乡厚田片区、桐岗片区、新洲片区排涝渠道整治、象潭村和红旗电排站排涝泵站提升改造工程、象潭村排涝水闸提升改造工程</t>
  </si>
  <si>
    <t>红谷滩区城乡供水一体化建设项目</t>
  </si>
  <si>
    <t>生米镇1个集镇7个行政村和流湖镇1个集镇8个行政村以及厚田乡1个集镇11个行政村农村自来水供水管网延伸工程</t>
  </si>
  <si>
    <t>2023.11-2024.8</t>
  </si>
  <si>
    <t>自来水供水管网</t>
  </si>
  <si>
    <t>2023-2025年度红谷滩区道路标线维护项目</t>
  </si>
  <si>
    <t>区交警大队</t>
  </si>
  <si>
    <t>项目对红谷滩区所有道路标线施划进行维护</t>
  </si>
  <si>
    <t>2023.11-2025.10</t>
  </si>
  <si>
    <t>对红谷滩区所有道路标线施划进行维护。</t>
  </si>
  <si>
    <t>2021-2023年度交通设施维护项目</t>
  </si>
  <si>
    <t>项目对红谷滩区所有道路交通信号灯设施、标志设施、护栏设施和标线施划进行维护。</t>
  </si>
  <si>
    <t>2021.11-2023.10</t>
  </si>
  <si>
    <t>对红谷滩区所有道路交通信号灯设施、标志设施、护栏设施和标线施划进行维护。</t>
  </si>
  <si>
    <t>红谷滩智慧交通采购项目</t>
  </si>
  <si>
    <t>建设信号灯路口19处，电子警察19处，违停抓拍100处，实线变道抓拍27处，交通事件检测84套，车辆卡口103套，不礼让行人抓拍8套，非机动车违法抓拍4套。</t>
  </si>
  <si>
    <t>2021.11- 2023.4</t>
  </si>
  <si>
    <t>按照合同完成项目的所有设备建设、调试、验收。</t>
  </si>
  <si>
    <t>区交警大队新办公大楼指挥中心硬件建设</t>
  </si>
  <si>
    <t>指挥中心位于交警大队新办公大楼2至3层，面积约1250平方米，拟设置指挥大厅、会商决策室、研判中心、DA打击中心、直播室等，按照全国一流交警指挥中心标准进行硬件建设</t>
  </si>
  <si>
    <t>区交警大队新办公大楼指挥中心硬件建设设计招标</t>
  </si>
  <si>
    <t>2023-2025年度红谷滩区道路交通信号灯、标志和护栏设施维护项目</t>
  </si>
  <si>
    <t>项目对红谷滩区所有道路交通信号灯设施、标志设施和护栏设施进行维护</t>
  </si>
  <si>
    <t>对红谷滩区所有道路交通信号灯设施、标志设施和护栏设施进行维护。</t>
  </si>
  <si>
    <t>赣江南大道生态停车场项目</t>
  </si>
  <si>
    <t>项目位于南昌之星摩天轮以南，建设内容为景观园建、停车场、地面铺装及配套建筑</t>
  </si>
  <si>
    <t>2023.2-2023.8</t>
  </si>
  <si>
    <t>建成开放运营</t>
  </si>
  <si>
    <t>碟子湖大道环卫基地项目</t>
  </si>
  <si>
    <t>项目位于红谷滩碟子湖大道西侧，用地1.2万平方米，主要内容为景观绿化、车辆维修车间、洗车场、停车场等</t>
  </si>
  <si>
    <t>建成运营</t>
  </si>
  <si>
    <t>VR科创城市政基础设施项目一期项目配套搅拌站项目</t>
  </si>
  <si>
    <t>中电建红投（南昌）建材有限公司</t>
  </si>
  <si>
    <t>新建规划年产能共60万方的两条270m³//h混凝土生产线、规划年产35万吨的沥青混凝土生产线和规划年产90万吨的水稳拌合站</t>
  </si>
  <si>
    <t>建成投产运营</t>
  </si>
  <si>
    <t>九龙湖消防站建设项目</t>
  </si>
  <si>
    <t>区消防救援大队</t>
  </si>
  <si>
    <t>本项目总用地面积约8.1亩，总建筑面积约4500平方米，含办公、营房、训练塔及训练场等。</t>
  </si>
  <si>
    <t>基础施工、主体工程施工</t>
  </si>
  <si>
    <t>消防用地</t>
  </si>
  <si>
    <t>红谷滩区智慧消防及消防信息化社会化服务项目</t>
  </si>
  <si>
    <t>红谷滩区消防大队</t>
  </si>
  <si>
    <t>区应急管理局</t>
  </si>
  <si>
    <t>建立现代化火灾防控网和消防社会化服务体系，通过消防社会化服务，提高消防安全保障和主动防范能力</t>
  </si>
  <si>
    <t>2023.4-2023.8</t>
  </si>
  <si>
    <t>完成消防社会化服务运营中心场地建设及24个还迁房小区、4613户六小场所和2000户弱势群体家庭</t>
  </si>
  <si>
    <t>南昌市停车场西客站</t>
  </si>
  <si>
    <t>南昌市政公用驻车投资管理有限公司</t>
  </si>
  <si>
    <t>项目建设总占地面积约87180平方米，建设停车位约3525个</t>
  </si>
  <si>
    <t>2018.10-2023.5</t>
  </si>
  <si>
    <t>市政园林、综合管道</t>
  </si>
  <si>
    <t>社会停车场用地</t>
  </si>
  <si>
    <t>红谷滩“北外滩”凤凰洲公交枢纽项目</t>
  </si>
  <si>
    <t>江西南昌公共交通
运输集团有限责任公司</t>
  </si>
  <si>
    <t>项目位于南昌市凤凰洲黄河路南侧，总建筑面积35958.81平方米，地下一层到地上十六层</t>
  </si>
  <si>
    <t>2020.7-2023.5</t>
  </si>
  <si>
    <t>景观园林布置</t>
  </si>
  <si>
    <t>公共建筑</t>
  </si>
  <si>
    <t>南昌轨道交通运营分公司1、2号线可视化接地装置既有线改造项目</t>
  </si>
  <si>
    <t>南昌轨道交通集团有限公司</t>
  </si>
  <si>
    <t>本项目主要是在南昌市轨道交通1号线与2号线各加装一套可视化接地装置管理系统。主要涉及南昌市轨道交通1号线正线9座牵引混合变电所，1座定修段，1座停车场；2号线正线13座牵引混合变电所，1座车辆段。</t>
  </si>
  <si>
    <t>2023.2-2023.12</t>
  </si>
  <si>
    <t>红谷滩区西二环高速沿线厚田乡段环境整治提升项目</t>
  </si>
  <si>
    <t>项目主要对西二环沿线500米可视范围内厚田乡沿线村庄的建筑坡屋顶及外立面进行改造，其中增加坡屋顶249个，建筑外立面改造390栋以及范围内的绿化工程。改造包含10个自然村，分别为象潭村象潭自然村、山水村新危自然村、谷城村上下坪自然村、桐岗村涂家自然村、桐岗自然村、詹杨村胡家自然村、横档自然村、詹家自然村、下坊村上罗自然村、下罗自然村</t>
  </si>
  <si>
    <t>改造厚田乡沿线村庄的建筑坡屋顶及外立面</t>
  </si>
  <si>
    <t>西二环高速沿线流湖镇段环境整治提升</t>
  </si>
  <si>
    <t>主要对西二环沿线500米可视范围内流湖镇沿线村庄的建筑坡屋顶及外立面的改造，其中增加坡屋顶154个，建筑外立面改造333栋以及范围内的绿化工程</t>
  </si>
  <si>
    <t>改造西二环沿线500米可视范围内流湖镇沿线村庄的建筑坡屋顶及外立面</t>
  </si>
  <si>
    <t>四、社会事业项目（56）</t>
  </si>
  <si>
    <t>红谷滩区综合康养中心</t>
  </si>
  <si>
    <t>区民政局</t>
  </si>
  <si>
    <t>项目位于红谷滩区九龙湖片区JLH1501-C03东南角地块，面积13309平米（约20亩），拟建设建筑面积15465平米，容积率1.2，建设规模为302个床位。</t>
  </si>
  <si>
    <t>2022.6-2024.6</t>
  </si>
  <si>
    <r>
      <rPr>
        <sz val="18"/>
        <color theme="1"/>
        <rFont val="宋体"/>
        <charset val="134"/>
      </rPr>
      <t>精装修施工全部完成，园林施工完成90%,外立面施工完成</t>
    </r>
    <r>
      <rPr>
        <sz val="18"/>
        <color indexed="8"/>
        <rFont val="仿宋_GB2312"/>
        <charset val="134"/>
      </rPr>
      <t>。</t>
    </r>
  </si>
  <si>
    <t>公共管理与公共服务用地</t>
  </si>
  <si>
    <t>交通、消防、市政应急综合指挥中心</t>
  </si>
  <si>
    <t>分别为红谷滩新区交警大队交通指挥中心、应急救援大队岭口路消防站、市政应急维修用房，总建筑面积约3.2万平方米。</t>
  </si>
  <si>
    <t>计划完成施工招标及施工前手续办理并开工</t>
  </si>
  <si>
    <t>BT-08－6地块：行政办公、消防用地
B-08－7地块：公园绿地</t>
  </si>
  <si>
    <t>红谷滩公安分局业务技术用房暨执法办案中心</t>
  </si>
  <si>
    <t>区公安分局</t>
  </si>
  <si>
    <t>项目计划占地面积41亩，建筑面积43000平方米。将有力改善公安分局现有业务技术用房严重不足的现状，推动公安分局信息化建设再上台阶，实现现代化警务改革高效运行。</t>
  </si>
  <si>
    <r>
      <rPr>
        <sz val="18"/>
        <color theme="1"/>
        <rFont val="宋体"/>
        <charset val="134"/>
      </rPr>
      <t>2023</t>
    </r>
    <r>
      <rPr>
        <sz val="18"/>
        <color indexed="8"/>
        <rFont val="宋体"/>
        <charset val="134"/>
      </rPr>
      <t>.10-2026.10</t>
    </r>
  </si>
  <si>
    <t>初设、完成招投标程序并开工建设</t>
  </si>
  <si>
    <t>公共管理与公共业务服务用地</t>
  </si>
  <si>
    <t>是（新增30亩）</t>
  </si>
  <si>
    <t>红谷滩公安分局龙兴派出所办公用房</t>
  </si>
  <si>
    <t>项目计划占地10亩，建筑面积4000平方米。包含办公区域、接处警大厅、户籍大厅、办案区、备勤区、食堂等。</t>
  </si>
  <si>
    <t>完成立项、规划选址、估算等前期手续</t>
  </si>
  <si>
    <t>是（新增10亩）</t>
  </si>
  <si>
    <t>红谷滩公安分局红角洲派出所办公用房</t>
  </si>
  <si>
    <t>红谷滩公安分局厚田派出所办公用房</t>
  </si>
  <si>
    <t>项目计划占地10亩，建筑面积2500平方米。包含办公区域、接处警大厅、户籍大厅、办案区、备勤区、食堂等。</t>
  </si>
  <si>
    <t>反恐基地改造提升</t>
  </si>
  <si>
    <t>本项目总建筑面积5954.14平方米，主要有装修工程及设备采购。</t>
  </si>
  <si>
    <t>2023.4-2023.9</t>
  </si>
  <si>
    <t>完成招投标程序并完成改造及采购</t>
  </si>
  <si>
    <t>卧龙派出所提升改造及设备采购项目</t>
  </si>
  <si>
    <t>本项目共7层，总建筑面积13561.31平方米，主要有装修工程及设备采购。</t>
  </si>
  <si>
    <t>区人民检察院办案用房和专业技术用房建设项目</t>
  </si>
  <si>
    <t>区检察院</t>
  </si>
  <si>
    <t>建设面积约24500平方米，主要包括对外服务用房、公共办案用房、专门办案用房、辅助办案用房和专业技术用房、食堂以及绿地、地下停车场等配套附属设施建设。</t>
  </si>
  <si>
    <t>初步设计审查</t>
  </si>
  <si>
    <t>公共管理与
公共服务用地</t>
  </si>
  <si>
    <t>区人民检察院办公办案过渡用房提升改造项目</t>
  </si>
  <si>
    <t>该项目提升改造总建筑面积约7100平方米,主要内容包括受案大厅、案件指挥中心、羁押室、讯问室、询问室、听证室、远程视频提讯室、接待室、会议室、图书资料室、院史陈列室、党员活动室、办公区、食堂及相关辅助用房、配套功能用房提升改造,空调、智能化等配套设施改造。</t>
  </si>
  <si>
    <t>2023.1-2023.10</t>
  </si>
  <si>
    <t>区人民检察院办公办案过渡用房信息化项目</t>
  </si>
  <si>
    <t>信息化建设内容完成系统深化设计、软硬件配置、明管敷设及穿线、与弱电相关的导线敷设、开关插座等所有与弱电相关的元器件安装、设备材料采购安装、系统施工安装、系统调试、人员培训、保修服务等。</t>
  </si>
  <si>
    <t>红谷滩区人民法院审判法庭建设项目</t>
  </si>
  <si>
    <t>区人民法院</t>
  </si>
  <si>
    <t>总建筑面积约26000平方米，包含审判法庭、诉讼服务中心、警务指挥中心、审判配套用房、食堂以及绿地、地下停车场等配套附属设施建设。</t>
  </si>
  <si>
    <t>区人民法院办公办案过渡用房提升改造项目</t>
  </si>
  <si>
    <t>该项目提升改造总建筑面积约12400㎡,主要内容包括诉讼服务中心、信访接待用房、司法警察警务用房、审判庭、羁押室及羁押通道、警务指挥中心、档案室、会议室、办公区、食堂及相关辅助用房、配套功能用房提升改造,空调、智能化等配套设施改造。</t>
  </si>
  <si>
    <t>2023.1-2023.6</t>
  </si>
  <si>
    <t>项目收尾</t>
  </si>
  <si>
    <t>红谷滩区人民法院办公办案过渡用房信息化项目</t>
  </si>
  <si>
    <t>信息化建设内容完成系统深化设计、软硬件配置、明管敷设及穿线、与弱电相关的导线敷设、开关插座等所有与弱电相关的元器件安装、设备材料采购安装、系统施工安装、系统调试、人员培训、保修服务等</t>
  </si>
  <si>
    <t>2023.4-2023.6</t>
  </si>
  <si>
    <t>红谷滩区人武部营院</t>
  </si>
  <si>
    <t>区人武部</t>
  </si>
  <si>
    <t>占地面积不少于20亩，建设面积约5000平方米，主要建设综合办公楼、食堂、公寓楼、综合训练场等</t>
  </si>
  <si>
    <t>完成前期报建</t>
  </si>
  <si>
    <t>公共卫生服务中心建设项目</t>
  </si>
  <si>
    <t>区卫健委</t>
  </si>
  <si>
    <t>本项目占地面积约7859平方米，建筑面积约20000平方米。包含公共卫生服务中心大楼为主楼，街道办事处、文化活动中心等一主两副综合体大楼。</t>
  </si>
  <si>
    <t>2022.12-2024.12</t>
  </si>
  <si>
    <t>机关团体用地（0801）、兼容医疗卫生用地（0806）、文化用地（0803）</t>
  </si>
  <si>
    <t>西客站地区HJZ701-A04地块学校建设项目</t>
  </si>
  <si>
    <t>区教体局</t>
  </si>
  <si>
    <t>本项目总用地面积52548平方米，总建筑面积59064.94平方米，小学30个班，中学15个班。</t>
  </si>
  <si>
    <t>2022.1-2023.8</t>
  </si>
  <si>
    <t>工程收尾</t>
  </si>
  <si>
    <t>教育用地</t>
  </si>
  <si>
    <t>保利高尔夫花园小学建设项目</t>
  </si>
  <si>
    <t>本项目总用地面积17964.95平方米,总建筑面积19554.92平方米，小学12个班。</t>
  </si>
  <si>
    <t>狮子山大道学校</t>
  </si>
  <si>
    <t>本项目总用地面积约65187.16平方米，总建筑面积约51311.4平方米。小学42个班，中学21个班。</t>
  </si>
  <si>
    <t>2023.8-2025.8</t>
  </si>
  <si>
    <t>场地平整、基础施工</t>
  </si>
  <si>
    <t>红谷南大道学校</t>
  </si>
  <si>
    <t>本项目总用地面积约39515.56平方米，总建筑面积约45143.43平方米。小学24个班，中学12个班。</t>
  </si>
  <si>
    <t>2023.3-2025.8</t>
  </si>
  <si>
    <t>石钟山路学校</t>
  </si>
  <si>
    <t>本项目总用地面积约45082.33平方米，总建筑面积约36806.47平方米。小学30个班，中学15个班。</t>
  </si>
  <si>
    <t>红谷滩区学校操场维修改造项目</t>
  </si>
  <si>
    <t>1.九龙湖初级中学改造400米标准操场;操场地面找平并铺设人工草皮。2.腾龙学校将天然草坪足球场改造为人工草坪足球场，场地面积约为5320平米。3.红谷滩区第三小学操场足球场和篮球场改造，面积约3300平米；操场升旗台改造。4.南航附小红谷滩分校2个7人制足球场人工草皮翻新；200米环形塑胶环形跑道翻新；2个篮球场翻新；操场排水系统改造。操场提升改造面积约为8000平方米。5.沂江路小学将天然草坪足球场改造为人工草坪足球场;篮球场、排球场地面开裂，进行翻修改造；操场中有约30平米左右的绿化进行硬化处理，铺塑胶；篮球场围墙护栏加高;操场排水系统改造。操场提升改造面积约为5825平米。</t>
  </si>
  <si>
    <t>2023.5-2023.8</t>
  </si>
  <si>
    <t>红谷滩区K9学校建设项目</t>
  </si>
  <si>
    <t>建设内容包括教学楼（含教学辅助用房）、科技楼（含实验室）、报告厅、合班教室、体育馆（室内恒温游泳池）、师生食堂、室外运动场及其它配套绿地、地下停车场等配套设施建设。本项目总占地面积约110亩，总建筑面积约58000平方米。</t>
  </si>
  <si>
    <t>完成招标，场地平整，基础施工</t>
  </si>
  <si>
    <t>朱岗花园边地块学校</t>
  </si>
  <si>
    <t>建设内容包括教学楼（含教学辅助用房）、科技楼（含实验室）、报告厅、合班教室、体育馆（室内恒温游泳池）、师生食堂、室外运动场及其它配套绿地、地下停车场等配套设施建设。本项目占地面积约65.11亩，总建筑面积约35000平方米。</t>
  </si>
  <si>
    <t>开展项目前期工作</t>
  </si>
  <si>
    <t>九龙明珠边规划小学</t>
  </si>
  <si>
    <t>建设内容包括教学楼（含教学辅助用房）、科技楼（含实验室）、报告厅、合班教室、体育馆（室内恒温游泳池）、师生食堂、室外运动场及其它配套绿地、地下停车场等配套设施建设。本项目占地面积约42.68亩，总建筑面积约23000平方米。</t>
  </si>
  <si>
    <t>西客站小学</t>
  </si>
  <si>
    <t>建设内容包括教学楼（含教学辅助用房）、科技楼（含实验室）、报告厅、合班教室、体育馆（室内恒温游泳池）、师生食堂、室外运动场及其它配套绿地、地下停车场等配套设施建设。本项目占地面积约50亩，总建筑面积约26000平方米。</t>
  </si>
  <si>
    <t>红谷滩区智慧教育项目</t>
  </si>
  <si>
    <t>为红谷滩区数据交换共享平台、区域管理者助理、数据中心扩 容与网络安全管理、高质量优质均衡示范校工程(6 所示范校)，拟选择红谷滩区碟子湖学校、红谷滩区腾龙学校、南昌市育新学校九龙湖新城分校、南昌师范附属实验小学红谷滩分校、南昌市红谷滩区云溪学校、南昌市红谷滩区实验学校6所学校进行示范校打造。</t>
  </si>
  <si>
    <t>2023.7-2023.11</t>
  </si>
  <si>
    <t>2023年红谷滩区学校改建项目</t>
  </si>
  <si>
    <t>项目改造总建筑面积约63377.8㎡，主要建设内容：南大附中红谷滩分校主要为室内改造、门窗改造、外墙及露台防水改造、电气改造、给排水改造、暖通改造、食堂设施改造、地下室改造、室外运动场改造、室外配套设施改造、校园文化改造；南昌育新九龙湖分校主要为室内改造、门窗改造、外墙维修、电气改造、给排水改造、暖通改造、地下室改造、室外运动场改造、室外配套设施改造、校园文化改造、电梯；特殊教育学校主要为室内整体装修装饰、外立面改造、结构加固、门窗改造、屋面改造、新建阳光房、新增电梯、消防改造、给排水改造、电气改造、暖通改造、室外改造、校园文化改造。</t>
  </si>
  <si>
    <t>南昌中学配套九年一贯制学校建设项目</t>
  </si>
  <si>
    <t>建设内容包括教学楼（含教学辅助用房）、科技楼（含实验室）、报告厅、合班教室、体育馆（室内恒温游泳池）、师生食堂、室外运动场及其它配套绿地、地下停车场等配套设施建设。本项目总占地面积约100亩，总建筑面积约54000平方米。</t>
  </si>
  <si>
    <t>2023.5-2025.8</t>
  </si>
  <si>
    <t>行知学校配套九年一贯制学校建设项目</t>
  </si>
  <si>
    <t>红谷难区九溪嘉园等四所小区配套幼儿园改造建设项目</t>
  </si>
  <si>
    <t>九溪嘉园建筑面积2501.01，占地面积2762.72，规模8个班。东城花园建筑面积1943.21，占地面积2943.6规模6个班。江佑府建筑面积1908.22，占地面积2706，规模6个班。中堡希望花园建筑面积4572.92，占地面积2703.38m，规模12个班。四所幼儿园均新建活动场地等附属工程并购置设施设备。</t>
  </si>
  <si>
    <t>完成四所配套幼儿园改造</t>
  </si>
  <si>
    <t>南昌市第二中学新建国际教育大楼</t>
  </si>
  <si>
    <t>南昌市第二中学</t>
  </si>
  <si>
    <t>新建1栋国际教育大楼，及大楼的装饰装修、室外管线铺设、硬质铺装、绿化等相关配套工程，大楼由12层塔楼和4层裙楼组成，总建筑面积23140.39平方米</t>
  </si>
  <si>
    <t>2021.10-2023.6</t>
  </si>
  <si>
    <t>1.土建主体工程完成工程量100%（安装工程完成100%）；2.装饰装修工程完成工程量约100%，3.完成土建工程竣工验收备案。</t>
  </si>
  <si>
    <t>南昌大学第二附属医院红角洲分院二期建设项目</t>
  </si>
  <si>
    <t>南昌大学第二附属医院</t>
  </si>
  <si>
    <t>项目总建筑面积约18万平方米,地上建筑面积129000平方米，地下建筑面积51000平方米（含人防地下停车场等）</t>
  </si>
  <si>
    <t>桩基工程完成、土方开挖完成，地下室主体完成，医疗中心、医技综合楼主体结构封顶。</t>
  </si>
  <si>
    <t>医疗用地</t>
  </si>
  <si>
    <t>南昌市卫生应急指挥与检验中心项目</t>
  </si>
  <si>
    <t>南昌市疾病预防控制中心</t>
  </si>
  <si>
    <t>原疾控中心大楼改造为实验室大楼，原就业大厦改造为行政办公大楼。</t>
  </si>
  <si>
    <t>2023.3-2024.6</t>
  </si>
  <si>
    <t>完成实验楼改造</t>
  </si>
  <si>
    <t>医疗服务</t>
  </si>
  <si>
    <t>南昌大学附属眼科医院九龙湖分院项目</t>
  </si>
  <si>
    <t>南昌大学附属眼科医院</t>
  </si>
  <si>
    <t>项目总用地面积为38517.33㎡，总建筑面积86833.9㎡，总床位数：400床。主要建设内容包括：1栋17F的住院综合楼、1栋4F的门急诊楼、1栋5F的江西省儿童青少年近视防控基地、1栋4F的社区卫生服务中心及垃圾站、液氧站、污水处理站、地下车库等配套设施</t>
  </si>
  <si>
    <t>2023.5-2025.12</t>
  </si>
  <si>
    <t>地下室土方开挖及外运、基坑边坡支护等；地下室基础、柱、梁、顶底板、防水、预埋等；1#土建工程1～11层，2#土建工程1-5层，3#土建工程1-4层</t>
  </si>
  <si>
    <t>医疗卫生用地</t>
  </si>
  <si>
    <t>豫章师范二期扩建工程项目</t>
  </si>
  <si>
    <t>豫章师范学院</t>
  </si>
  <si>
    <t>项目位于红谷滩区梅岭大道1999号。豫章师范学院扩建工程是在现有学校基础上进行扩建，扩建后学校总用地面积62.2万平方米，新增建筑面积24.3万平方米。主要为大学生创业中心与实训楼、人才公寓（租赁式）、学生宿舍、办公信息楼、教学楼、理工学院、教师教育实训中心等及强电迁改下地工程。</t>
  </si>
  <si>
    <t>2022.2-2024.8</t>
  </si>
  <si>
    <t>完成强电迁改下地工程；完成学校扩建一期工程教学楼、宿舍楼等楼栋建设；完成扩建一期工程地基基础、土石方工程、主体部分工程建设。</t>
  </si>
  <si>
    <t>儿童区域医疗中心（重庆医科大学附属儿童医院江西医院）</t>
  </si>
  <si>
    <t>江西省妇幼保健院</t>
  </si>
  <si>
    <t>本项目规划编制床位1000张，建设规模为总建筑面积144000平方米，并购置相关医疗设备</t>
  </si>
  <si>
    <t>2023.8-2026.7</t>
  </si>
  <si>
    <t>完成投资额需考虑新增地块划拨流程办理及控规调整情况而定。</t>
  </si>
  <si>
    <t>红角洲党群服务中心</t>
  </si>
  <si>
    <t>红角洲街道办事处</t>
  </si>
  <si>
    <t>位于西站大街2000号，用于红角洲街道办公用地，办公面积8200㎡（含负一层），总投额1250万</t>
  </si>
  <si>
    <t>2023.9-2024.2</t>
  </si>
  <si>
    <t>8200㎡</t>
  </si>
  <si>
    <t>办公楼</t>
  </si>
  <si>
    <t>立项</t>
  </si>
  <si>
    <t>中南大学湘雅医院江西医院（国家神经系统区域医疗中心）一期</t>
  </si>
  <si>
    <t>江西省人民医院</t>
  </si>
  <si>
    <t>项目完成1栋国家神经系统区域医疗中心大楼、地下室及室外基础配套设施建设，并购置临床、科研及信息等设备设施。完成总建筑面积94186.04㎡（床位数671张）。</t>
  </si>
  <si>
    <t>2023年本项目主要支出为工程进度款，预计主体结构完成，预计2023年支出约为2亿元。</t>
  </si>
  <si>
    <t>划拨</t>
  </si>
  <si>
    <t>南昌第一医院九龙湖分院项目</t>
  </si>
  <si>
    <t>南昌市第一医院</t>
  </si>
  <si>
    <t>项目总建筑面积200692.18平方米，项目包括新建门、急诊及医技大楼（主体四层，局部五层）、病房楼、康复楼、会议中心等</t>
  </si>
  <si>
    <t>2019.6-2023.12</t>
  </si>
  <si>
    <t>市公安局刑侦大楼</t>
  </si>
  <si>
    <t>南昌市公安局</t>
  </si>
  <si>
    <t>总用地面积17695.33平方米，总建筑面积37203.55平方米。
本工程主要功能分为业务用房和附属用房两部分，业务用房包括：刑侦支队办案用房、刑事科学技术用房、合成作战中心、反电信诈骗中心、执法办案中心等，附属用房包括：民警备勤用房、食堂、多功能厅和门卫等。</t>
  </si>
  <si>
    <t>2021.2-
2023.5</t>
  </si>
  <si>
    <t>装修，园林，收尾工作</t>
  </si>
  <si>
    <t>行政用地</t>
  </si>
  <si>
    <t>南昌医学院新校园（一期）建设项目</t>
  </si>
  <si>
    <t>南昌医学院</t>
  </si>
  <si>
    <t>南昌医学院新校园（一期）建设项目建设满足10000人办学规模，建筑面积为30.93万平方米。建设内容包括校行政办公用房、院系及教师办公用房、教学楼、实验实习用房、图书馆、体育馆、师生活动中心、礼堂、学生宿舍、单身教师公寓、食堂、后勤及附属用房、大门、地下室及室外附属工程等。</t>
  </si>
  <si>
    <t>2023.6-2025.6</t>
  </si>
  <si>
    <r>
      <rPr>
        <sz val="18"/>
        <color theme="1"/>
        <rFont val="宋体"/>
        <charset val="134"/>
      </rPr>
      <t>2</t>
    </r>
    <r>
      <rPr>
        <sz val="18"/>
        <color indexed="8"/>
        <rFont val="宋体"/>
        <charset val="134"/>
      </rPr>
      <t>023年进入实质性开工建设阶段</t>
    </r>
  </si>
  <si>
    <t>划拨用地</t>
  </si>
  <si>
    <t>江西省疾病预防控制中心迁建项目</t>
  </si>
  <si>
    <t>江西省疾病预防控制中心</t>
  </si>
  <si>
    <t>总建筑面积76429.86平方米,包括新建疾控业务楼、实验楼、省级卫生应急保障物质储备楼等疾病预防控制业务用房及配套设施。</t>
  </si>
  <si>
    <t>完成主体部分建设</t>
  </si>
  <si>
    <t>公共卫生</t>
  </si>
  <si>
    <t>南昌急救中心项目</t>
  </si>
  <si>
    <t>南昌急救中心</t>
  </si>
  <si>
    <t>项目位于红谷滩区九龙湖地区明月山大道以东、草塘路以北JHL1101-C01、规划总用地面积20097.33㎡，总建筑面积27601.82㎡.整体地块从北至南，分别布置有应急楼/6层、过渡楼/6层、培训指挥楼/6层，地下室为一层（6131.13㎡）。主要建设内容包括建筑、结构、给排水、电气、暖通、消防、人防、室外配套基础设施及部分急救医疗设备采购。</t>
  </si>
  <si>
    <t>2021.9-2023.3</t>
  </si>
  <si>
    <t>户外管网、景观道路绿化，部分室内装饰装修，相关设备安装调试</t>
  </si>
  <si>
    <t>中共南昌市委党校迁建项目</t>
  </si>
  <si>
    <t>中共南昌市委党校</t>
  </si>
  <si>
    <t>项目总面积147687.79平方米。主要建设内容包括教学楼、学术中心、大礼堂、图书馆、学员宿舍、后勤楼、食堂、体育馆及配套景观等。</t>
  </si>
  <si>
    <t>2022.8-2023.9</t>
  </si>
  <si>
    <t>南昌军事装备展示中心新展陈区建设工程项目</t>
  </si>
  <si>
    <t>项目规划总占地面积约19万平方米，建设内容主要为展区配套用房、园区总图工程（含公园景观绿化改造建设工程、路面铺装、武器陈列基础和监控设备等）和现有军事武器搬迁及中央军委捐赠的第三批重型武器的接装</t>
  </si>
  <si>
    <t>2023.10-2024.2</t>
  </si>
  <si>
    <t>完成主体建设</t>
  </si>
  <si>
    <t>南昌大学第一附属医院九龙湖医院建设项目</t>
  </si>
  <si>
    <t>南昌大学第一附属医院</t>
  </si>
  <si>
    <t>项目位于九龙湖片区九龙大道东侧、萍乡大道北侧、新余街南侧、规划路西侧</t>
  </si>
  <si>
    <t>开展前期工作</t>
  </si>
  <si>
    <t>天江园乐邻里项目</t>
  </si>
  <si>
    <t>南昌天江园健康产业集团有限公司</t>
  </si>
  <si>
    <t>建设内容包括医疗服务中心、养护楼、养老公寓、管理服务中心</t>
  </si>
  <si>
    <t>2021.9-2024.6</t>
  </si>
  <si>
    <t>完成全部施工</t>
  </si>
  <si>
    <t>南昌市儿童福利院新址建设工程</t>
  </si>
  <si>
    <t>南昌市社会福利院</t>
  </si>
  <si>
    <t>项目用地面积49535平方米</t>
  </si>
  <si>
    <t>2022.6-2025.4</t>
  </si>
  <si>
    <t>南昌中学建设项目</t>
  </si>
  <si>
    <t>南昌市第三中学</t>
  </si>
  <si>
    <t>拟规划南昌中学总校，九龙大道东侧规划支路以东、三清山大道以西、洪州大道以南；校园面积约230亩，建筑面积10万平方米，估算总投资5.94亿元，拟设高中部，60个教学班级，在校生约3000人，建设内容主要有：教学楼、综合楼、实验楼、科技楼、音乐厅、教师公寓、学生宿舍、食堂、体育馆等校舍及400米室外运动场、园林绿化等室外附属设施。预计2023年5月开工，2025年5月竣工。</t>
  </si>
  <si>
    <t>2023.5-2025.5</t>
  </si>
  <si>
    <t>完成地下室主体施工80%、地上建筑结构施工20%。</t>
  </si>
  <si>
    <t>是、236亩</t>
  </si>
  <si>
    <t>南昌市行知中学建设项目</t>
  </si>
  <si>
    <t>南昌市铁路第一中学</t>
  </si>
  <si>
    <t>本项目拟规划南昌市行知中学，建筑面积10万平方米，估算总投资5.8亿(含土地款），拟设60个教学班级，在校生约3000人，建设内容主要有：教学楼、综合楼、实验楼、科技楼、音乐厅、教师公寓、学生宿舍、食堂、体育馆等校舍及400米室外运动场、园林绿化等室外附属设施。</t>
  </si>
  <si>
    <t>是、200亩</t>
  </si>
  <si>
    <t>江西省水利厅水旱灾害防御物资储备仓库建设项目</t>
  </si>
  <si>
    <t>省水投公司</t>
  </si>
  <si>
    <t>库房及生产辅助用房等，总建筑面积7.97万平方米</t>
  </si>
  <si>
    <t>地下部分完成100%；地上主体完成70%。</t>
  </si>
  <si>
    <t>物流仓储用地</t>
  </si>
  <si>
    <t>南昌健康职业技术学院</t>
  </si>
  <si>
    <t>项目规划总用地面积约 563 亩，总建筑面积 317892.19平方米，其中地上建筑面积281561.80平方米，地下建筑面积36330.39 平方米。项目新建教学实训楼 12 栋、综合楼（含图书馆、行政、学生中心）1 栋、学生宿舍 6 栋、单身教师宿舍 1 栋、后勤及附属用房 1 栋、学生食堂 2 栋、 体育馆 1 栋、看台 1 栋、培训中心 1 栋、泳池配套用房 1 栋、对外快递外卖用房 1 栋、门卫 3 栋、垃圾污物中转站 1 栋等 32 栋校园单体建筑，并配备实训设备、 运动场所及场地绿化等。项目主要建设内容包括建筑、结构、给排水、电气、暖 通、人防、绿化及配套设施等工程。</t>
  </si>
  <si>
    <t>A1-校医院、公卫、实训楼、A2、A3-口腔、影像等医技教学、实训楼、A4-护理、助产等教学、实训楼、A5、A6、A7-护理、助产等教学、实训楼
A8-康复、中医、体育等教学、实训楼、A9-公共+药学教学楼、A10-基础医学实训楼、A11-药学+化学实训楼、A12-公共教学楼、C1-图书馆、C2-校级办公楼、C3-学生中心
D-体育馆、E1-食堂、F1、F2、F3、F4、F5、F6-学生宿舍、G-教室宿舍、H-培训中心、J-后勤楼、K-看台、L校门  二次结构施工、粗装修、外立面施工、精装修工程施工、机电安装工程、室外管网工程施工</t>
  </si>
  <si>
    <t>南昌技师学院</t>
  </si>
  <si>
    <t>南昌市人力资源和社会保障局</t>
  </si>
  <si>
    <t>南昌技师学院(筹) 建设项目按在校生规模 9000 人进行规划， 项目规划总用地面积约 513 亩，近期规划建设校舍总建筑面积 273643.69  ㎡，地上总建筑面积 242515.26 ㎡，地下总建筑面积 31128.43 ㎡。其中本次建设总建筑面积 265657.79 平方米，地上总建筑面积：242426.22 平方米，地下总建筑面积 23231.57 平方米。主要包含新建教学 实训 8 栋、综合楼(含行政、图书馆) 1 栋、学生宿舍 5 栋、单身教师宿舍 后勤及附属用房 1 栋、学生食堂 2 栋、体育馆 1 栋、门卫 4 栋、垃圾房 1栋等 23 栋校园单体建筑，并配备实训设备、运动场所及场地绿化等。项目主要建设内容包括建筑、结构、给排水、电气、暖通、人防、绿化、及配套设施等工程。</t>
  </si>
  <si>
    <t>土方工程和钢筋混凝土工程</t>
  </si>
  <si>
    <t>新增12.1亩</t>
  </si>
  <si>
    <t>江西农业工程职业学校南昌九龙湖校区</t>
  </si>
  <si>
    <t>江西农业工程职业学院</t>
  </si>
  <si>
    <t>校区用地总规模约998.75亩，校区基础设施总建筑面积439070平方米，规划办学规模16000人，规划办学规模16000人，建设内容为综合楼、学院楼、体育馆、大学活动用房、学生宿舍、教师公寓、食堂、后勤保障用房、校医院、专家楼、科研实训楼、运动场看台、门卫及其他附属用房等。同时配置智慧信息化校园设备。</t>
  </si>
  <si>
    <t>2023.6-2026.9</t>
  </si>
  <si>
    <t>南昌工学院天工书院</t>
  </si>
  <si>
    <t>南昌工学院</t>
  </si>
  <si>
    <t>总建筑面积：27300平方米，建筑总高度：21.65米，建筑层数：（古建筑群）二层（局部三层），地上建筑面积：11300平方米，地下不计容面积：16000平方米。</t>
  </si>
  <si>
    <t>2021.10-2023.10</t>
  </si>
  <si>
    <t>主体完成100%</t>
  </si>
  <si>
    <t>五、民生实事项目（16）</t>
  </si>
  <si>
    <t>红谷滩生米镇南路村拆迁安置小区建设项目</t>
  </si>
  <si>
    <t>南昌红江实业发展有限公司</t>
  </si>
  <si>
    <t>项目位于九龙湖JLH1503-C02地块，规划总用地面积58017.69㎡，总建筑面积155238.22㎡，总户数为970户。</t>
  </si>
  <si>
    <t>2021.7-2024.6</t>
  </si>
  <si>
    <t>进行装饰装修、室外工程施工</t>
  </si>
  <si>
    <t>生米丰都B02地块</t>
  </si>
  <si>
    <t>项目位于红谷滩区九龙湖片区宜春大街以南、九龙大道以东，规划总用地面积26080.15㎡，总建筑面积82693.60㎡，总户数为520户。</t>
  </si>
  <si>
    <t>2021.3-2023.9</t>
  </si>
  <si>
    <t>项目完工</t>
  </si>
  <si>
    <t>岭口路集租房</t>
  </si>
  <si>
    <t>云岭置业</t>
  </si>
  <si>
    <t>项目总用地面积约13亩，总建筑面积约为28000平方米，容积率2.2，绿地率为35%。包括集租房、商业建筑、物业用房、养老用房、消防控制室等，以及内部道路、老年活动场地，绿地、停车场等配套设施。</t>
  </si>
  <si>
    <t>2021.9-2023.12</t>
  </si>
  <si>
    <t>项目完工交付</t>
  </si>
  <si>
    <t>九龙湖片区起步区生米镇朱岗村拆迁安置房建设项目</t>
  </si>
  <si>
    <t>项目位于九龙湖片区JLH1501-A03、JLH1501-B01、B02地块，规划总用地面积181561.33㎡，总建筑面积528387.3㎡，总户数为3320户。</t>
  </si>
  <si>
    <t>2021.7-2025.12</t>
  </si>
  <si>
    <t>B01地块进行装饰装修施工、室外工程施工；B02地块进行装饰装修、室外工程施工；A03地块完成地下室结构工程施工、进行主体结构施工</t>
  </si>
  <si>
    <t>生米镇铁路村拆迁安置房项目</t>
  </si>
  <si>
    <t>项目位于九龙湖片区JLH801-B04、B11、C02、C07、C08地块，规划总用地面积191631.96㎡，总建筑面积约519124.12㎡。</t>
  </si>
  <si>
    <t>一标段完成桩基施工，进行地下室结构施工；二标段进行基坑开挖、基坑支护施工</t>
  </si>
  <si>
    <t>居住用地/服务设施用地</t>
  </si>
  <si>
    <t>生米镇生米花园二期拆迁安置房建设项目</t>
  </si>
  <si>
    <t>项目位于九龙湖起步区（生米大道以南地区）JLH1603-A02、JLH1603-A03地块，规划总用地面积124067.99㎡，总建筑面积337672.73㎡，总户数为2125户。</t>
  </si>
  <si>
    <t>2021.10-2024.12</t>
  </si>
  <si>
    <t>完成地下室结构工程施工、进行主体结构施工</t>
  </si>
  <si>
    <t>商务、商业、居住用地</t>
  </si>
  <si>
    <t>红谷滩区卫东、凤凰片区部分老旧小区改造工程</t>
  </si>
  <si>
    <t>建设内容包括建筑外立面改造、屋顶改造、道路工程、停车位、充电桩、宣传栏、电气工程及其他配套设施等。</t>
  </si>
  <si>
    <t>2023.2-2024.12</t>
  </si>
  <si>
    <t>建设内容包括建筑外立面改造、屋顶改造、道路工程、停车位、充电桩、宣传栏、电气工程及其他配套设施等</t>
  </si>
  <si>
    <t>红谷滩区卫东、沙井片区部分老旧小区改造工程</t>
  </si>
  <si>
    <t>2023.11-2024.12</t>
  </si>
  <si>
    <t>安置房（和谐花园）</t>
  </si>
  <si>
    <t>7栋高层住宅、一栋多层建筑，地下室为一层，总建筑面积61823.98㎡，其中计容建筑面积48350.64㎡，地下室建筑面积13473.34㎡。</t>
  </si>
  <si>
    <t>2022.1-2024.12</t>
  </si>
  <si>
    <t>完成了土方开挖，桩基工程及基坑支护及正负0.00以下的施工</t>
  </si>
  <si>
    <t>流湖镇人民政府办公楼危房改造</t>
  </si>
  <si>
    <t>项目位于流湖镇人民政府院内，占地4.5亩，总建筑面积15000平方米，地上五层，内容包括室内装修。</t>
  </si>
  <si>
    <t>完成三层主体结构</t>
  </si>
  <si>
    <t>流湖龙岗山公墓迁葬点工程</t>
  </si>
  <si>
    <t>公墓9600座</t>
  </si>
  <si>
    <t>完成了基地整形，部分墓地硬化等施工</t>
  </si>
  <si>
    <t>凤凰村集贸市场升级提升改造项目</t>
  </si>
  <si>
    <t>凤凰村村民委员会</t>
  </si>
  <si>
    <t>项目位于红谷滩区凤凰洲丰和北大道旁HGT107-B11地块，总用地面积约24亩,总建筑面积67799.10平方米。共计地下2层，地上22层，地下二层为停车场，1层为肉菜市场，2至4层为商业，5至22层为酒店。</t>
  </si>
  <si>
    <t>2022.3-2025.6</t>
  </si>
  <si>
    <t>1、基础结构完成；
2、主体结构完成；
3、主体结构内装饰完成。</t>
  </si>
  <si>
    <t>凤凰村便民服务中心项目</t>
  </si>
  <si>
    <t>建设位置：南昌市红谷滩新区闽江路以北、碟子湖大道以东
    建设规模；地下一层，建筑面积1726.72㎡；地上建筑面积3750.92 ㎡，占地面积835.40 ㎡；主楼5 层、裙楼 3 层。</t>
  </si>
  <si>
    <t>2022.9-2023.9</t>
  </si>
  <si>
    <t>竣工验收备案</t>
  </si>
  <si>
    <t>文化设施用地</t>
  </si>
  <si>
    <t>红谷滩区生米片区建设综合住宅小区A区</t>
  </si>
  <si>
    <r>
      <rPr>
        <sz val="18"/>
        <rFont val="宋体"/>
        <charset val="134"/>
      </rPr>
      <t>项</t>
    </r>
    <r>
      <rPr>
        <sz val="18"/>
        <rFont val="宋体"/>
        <charset val="134"/>
        <scheme val="major"/>
      </rPr>
      <t>目位于三百山路以东、赣州大街以南、赣江南大道以西、铁路货运线以北</t>
    </r>
    <r>
      <rPr>
        <sz val="18"/>
        <color theme="1"/>
        <rFont val="宋体"/>
        <charset val="134"/>
        <scheme val="major"/>
      </rPr>
      <t>JLH1605-C03地块内西侧约70亩。根据南昌市九龙湖片区（生米大道以南地区）控制性详细规划地块控制指标2.5的容积率，预估该项目总建筑面积约为16万㎡，其中住宅约为10.8万㎡。</t>
    </r>
  </si>
  <si>
    <t>土方、基建</t>
  </si>
  <si>
    <r>
      <rPr>
        <sz val="24"/>
        <color rgb="FF000000"/>
        <rFont val="宋体"/>
        <charset val="134"/>
      </rPr>
      <t>红谷滩区生米片区建设综合住宅小区</t>
    </r>
    <r>
      <rPr>
        <sz val="24"/>
        <color theme="1"/>
        <rFont val="宋体"/>
        <charset val="134"/>
      </rPr>
      <t>B区</t>
    </r>
  </si>
  <si>
    <r>
      <rPr>
        <sz val="18"/>
        <rFont val="宋体"/>
        <charset val="134"/>
      </rPr>
      <t>项目位于南宫路以东、新余街以南、三清山大道以西、萍乡大街以北</t>
    </r>
    <r>
      <rPr>
        <sz val="18"/>
        <color theme="1"/>
        <rFont val="Calibri"/>
        <charset val="134"/>
      </rPr>
      <t>JLH1601-C06</t>
    </r>
    <r>
      <rPr>
        <sz val="18"/>
        <color theme="1"/>
        <rFont val="宋体"/>
        <charset val="134"/>
      </rPr>
      <t>地块内东侧约</t>
    </r>
    <r>
      <rPr>
        <sz val="18"/>
        <color theme="1"/>
        <rFont val="Calibri"/>
        <charset val="134"/>
      </rPr>
      <t>60</t>
    </r>
    <r>
      <rPr>
        <sz val="18"/>
        <color theme="1"/>
        <rFont val="宋体"/>
        <charset val="134"/>
      </rPr>
      <t>亩。根据南昌市九龙湖片区（生米大道以南地区）控制性详细规划地块控制指标</t>
    </r>
    <r>
      <rPr>
        <sz val="18"/>
        <color theme="1"/>
        <rFont val="Calibri"/>
        <charset val="134"/>
      </rPr>
      <t>2.2</t>
    </r>
    <r>
      <rPr>
        <sz val="18"/>
        <color theme="1"/>
        <rFont val="宋体"/>
        <charset val="134"/>
      </rPr>
      <t>的容积率，预估该项目总建筑面积约为</t>
    </r>
    <r>
      <rPr>
        <sz val="18"/>
        <color theme="1"/>
        <rFont val="Calibri"/>
        <charset val="134"/>
      </rPr>
      <t>12</t>
    </r>
    <r>
      <rPr>
        <sz val="18"/>
        <color theme="1"/>
        <rFont val="宋体"/>
        <charset val="134"/>
      </rPr>
      <t>万㎡，其中住宅约为</t>
    </r>
    <r>
      <rPr>
        <sz val="18"/>
        <color theme="1"/>
        <rFont val="Calibri"/>
        <charset val="134"/>
      </rPr>
      <t>8.3</t>
    </r>
    <r>
      <rPr>
        <sz val="18"/>
        <color theme="1"/>
        <rFont val="宋体"/>
        <charset val="134"/>
      </rPr>
      <t>万㎡。</t>
    </r>
  </si>
  <si>
    <r>
      <rPr>
        <sz val="24"/>
        <color rgb="FF000000"/>
        <rFont val="宋体"/>
        <charset val="134"/>
      </rPr>
      <t>红谷滩区生米片区建设综合住宅小区</t>
    </r>
    <r>
      <rPr>
        <sz val="24"/>
        <color theme="1"/>
        <rFont val="宋体"/>
        <charset val="134"/>
      </rPr>
      <t>C区</t>
    </r>
  </si>
  <si>
    <r>
      <rPr>
        <sz val="18"/>
        <rFont val="宋体"/>
        <charset val="134"/>
      </rPr>
      <t>项目位于璜源山路以东、山图路以南、明月山大道以西、抚州大街以北</t>
    </r>
    <r>
      <rPr>
        <sz val="18"/>
        <color theme="1"/>
        <rFont val="Calibri"/>
        <charset val="134"/>
      </rPr>
      <t>JLH802-H03</t>
    </r>
    <r>
      <rPr>
        <sz val="18"/>
        <color theme="1"/>
        <rFont val="宋体"/>
        <charset val="134"/>
      </rPr>
      <t>地块约</t>
    </r>
    <r>
      <rPr>
        <sz val="18"/>
        <color theme="1"/>
        <rFont val="Calibri"/>
        <charset val="134"/>
      </rPr>
      <t>75</t>
    </r>
    <r>
      <rPr>
        <sz val="18"/>
        <color theme="1"/>
        <rFont val="宋体"/>
        <charset val="134"/>
      </rPr>
      <t>亩。根据九龙湖片区</t>
    </r>
    <r>
      <rPr>
        <sz val="18"/>
        <color theme="1"/>
        <rFont val="Calibri"/>
        <charset val="134"/>
      </rPr>
      <t>JLH801</t>
    </r>
    <r>
      <rPr>
        <sz val="18"/>
        <color theme="1"/>
        <rFont val="宋体"/>
        <charset val="134"/>
      </rPr>
      <t>、</t>
    </r>
    <r>
      <rPr>
        <sz val="18"/>
        <color theme="1"/>
        <rFont val="Calibri"/>
        <charset val="134"/>
      </rPr>
      <t>JLH802</t>
    </r>
    <r>
      <rPr>
        <sz val="18"/>
        <color theme="1"/>
        <rFont val="宋体"/>
        <charset val="134"/>
      </rPr>
      <t>规划管理单元（上饶大街以南、明月山大道以西、抚州大街以北、绕城高速以东地区）控制性详细规划地块控制指标</t>
    </r>
    <r>
      <rPr>
        <sz val="18"/>
        <color theme="1"/>
        <rFont val="Calibri"/>
        <charset val="134"/>
      </rPr>
      <t>1.6</t>
    </r>
    <r>
      <rPr>
        <sz val="18"/>
        <color theme="1"/>
        <rFont val="宋体"/>
        <charset val="134"/>
      </rPr>
      <t>的容积率，预估该项目总建筑面积约为</t>
    </r>
    <r>
      <rPr>
        <sz val="18"/>
        <color theme="1"/>
        <rFont val="Calibri"/>
        <charset val="134"/>
      </rPr>
      <t>11</t>
    </r>
    <r>
      <rPr>
        <sz val="18"/>
        <color theme="1"/>
        <rFont val="宋体"/>
        <charset val="134"/>
      </rPr>
      <t>万㎡，其中住宅约为</t>
    </r>
    <r>
      <rPr>
        <sz val="18"/>
        <color theme="1"/>
        <rFont val="Calibri"/>
        <charset val="134"/>
      </rPr>
      <t>7.7</t>
    </r>
    <r>
      <rPr>
        <sz val="18"/>
        <color theme="1"/>
        <rFont val="宋体"/>
        <charset val="134"/>
      </rPr>
      <t>万㎡</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</si>
</sst>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 ;[Red]\-0\ "/>
  </numFmts>
  <fonts count="69">
    <font>
      <sz val="11"/>
      <color theme="1"/>
      <name val="宋体"/>
      <charset val="134"/>
      <scheme val="minor"/>
    </font>
    <font>
      <sz val="11"/>
      <name val="宋体"/>
      <charset val="134"/>
    </font>
    <font>
      <sz val="24"/>
      <name val="宋体"/>
      <charset val="134"/>
    </font>
    <font>
      <sz val="16"/>
      <name val="宋体"/>
      <charset val="134"/>
    </font>
    <font>
      <sz val="16"/>
      <color rgb="FFFF0000"/>
      <name val="宋体"/>
      <charset val="134"/>
    </font>
    <font>
      <sz val="11"/>
      <color theme="1"/>
      <name val="宋体"/>
      <charset val="134"/>
    </font>
    <font>
      <sz val="24"/>
      <color theme="1"/>
      <name val="宋体"/>
      <charset val="134"/>
    </font>
    <font>
      <sz val="12"/>
      <name val="宋体"/>
      <charset val="134"/>
    </font>
    <font>
      <b/>
      <sz val="36"/>
      <color theme="1"/>
      <name val="微软雅黑"/>
      <charset val="134"/>
    </font>
    <font>
      <b/>
      <sz val="36"/>
      <color indexed="8"/>
      <name val="微软雅黑"/>
      <charset val="134"/>
    </font>
    <font>
      <b/>
      <sz val="18"/>
      <color theme="1"/>
      <name val="SimSun"/>
      <charset val="134"/>
    </font>
    <font>
      <b/>
      <sz val="18"/>
      <color indexed="8"/>
      <name val="SimSun"/>
      <charset val="134"/>
    </font>
    <font>
      <b/>
      <sz val="18"/>
      <color theme="1"/>
      <name val="微软雅黑"/>
      <charset val="134"/>
    </font>
    <font>
      <b/>
      <sz val="16"/>
      <color theme="1"/>
      <name val="宋体"/>
      <charset val="134"/>
    </font>
    <font>
      <b/>
      <sz val="16"/>
      <color indexed="8"/>
      <name val="微软雅黑"/>
      <charset val="134"/>
    </font>
    <font>
      <b/>
      <sz val="16"/>
      <color theme="1"/>
      <name val="微软雅黑"/>
      <charset val="134"/>
    </font>
    <font>
      <b/>
      <sz val="24"/>
      <color theme="1"/>
      <name val="宋体"/>
      <charset val="134"/>
    </font>
    <font>
      <b/>
      <sz val="24"/>
      <color indexed="8"/>
      <name val="宋体"/>
      <charset val="134"/>
    </font>
    <font>
      <sz val="18"/>
      <color indexed="8"/>
      <name val="宋体"/>
      <charset val="134"/>
    </font>
    <font>
      <sz val="18"/>
      <name val="宋体"/>
      <charset val="134"/>
    </font>
    <font>
      <sz val="18"/>
      <color theme="1"/>
      <name val="宋体"/>
      <charset val="134"/>
    </font>
    <font>
      <sz val="24"/>
      <color indexed="8"/>
      <name val="宋体"/>
      <charset val="134"/>
    </font>
    <font>
      <sz val="18"/>
      <color theme="1"/>
      <name val="SimSun"/>
      <charset val="134"/>
    </font>
    <font>
      <sz val="18"/>
      <color indexed="8"/>
      <name val="宋体"/>
      <charset val="134"/>
      <scheme val="minor"/>
    </font>
    <font>
      <sz val="18"/>
      <name val="宋体"/>
      <charset val="134"/>
      <scheme val="minor"/>
    </font>
    <font>
      <sz val="18"/>
      <name val="宋体"/>
      <charset val="0"/>
    </font>
    <font>
      <sz val="18"/>
      <color indexed="8"/>
      <name val="SimSun"/>
      <charset val="134"/>
    </font>
    <font>
      <sz val="36"/>
      <color indexed="8"/>
      <name val="微软雅黑"/>
      <charset val="134"/>
    </font>
    <font>
      <b/>
      <sz val="18"/>
      <color indexed="8"/>
      <name val="宋体"/>
      <charset val="134"/>
    </font>
    <font>
      <sz val="16"/>
      <color theme="1"/>
      <name val="宋体"/>
      <charset val="134"/>
    </font>
    <font>
      <b/>
      <sz val="18"/>
      <color theme="1"/>
      <name val="宋体"/>
      <charset val="134"/>
    </font>
    <font>
      <b/>
      <sz val="18"/>
      <name val="宋体"/>
      <charset val="134"/>
    </font>
    <font>
      <sz val="22"/>
      <color theme="1"/>
      <name val="宋体"/>
      <charset val="134"/>
    </font>
    <font>
      <sz val="18"/>
      <color theme="1"/>
      <name val="宋体"/>
      <charset val="134"/>
      <scheme val="minor"/>
    </font>
    <font>
      <b/>
      <sz val="16"/>
      <name val="宋体"/>
      <charset val="134"/>
    </font>
    <font>
      <sz val="16"/>
      <color indexed="8"/>
      <name val="宋体"/>
      <charset val="134"/>
    </font>
    <font>
      <sz val="20"/>
      <name val="宋体"/>
      <charset val="134"/>
    </font>
    <font>
      <sz val="20"/>
      <color theme="1"/>
      <name val="宋体"/>
      <charset val="134"/>
    </font>
    <font>
      <sz val="18"/>
      <color rgb="FF000000"/>
      <name val="宋体"/>
      <charset val="134"/>
    </font>
    <font>
      <b/>
      <sz val="24"/>
      <color theme="0"/>
      <name val="宋体"/>
      <charset val="134"/>
    </font>
    <font>
      <sz val="15"/>
      <name val="宋体"/>
      <charset val="134"/>
    </font>
    <font>
      <sz val="18"/>
      <name val="微软雅黑"/>
      <charset val="134"/>
    </font>
    <font>
      <sz val="18"/>
      <color theme="1"/>
      <name val="宋体"/>
      <charset val="134"/>
      <scheme val="major"/>
    </font>
    <font>
      <sz val="18"/>
      <name val="SimSun"/>
      <charset val="134"/>
    </font>
    <font>
      <sz val="24"/>
      <color rgb="FF000000"/>
      <name val="宋体"/>
      <charset val="134"/>
    </font>
    <font>
      <sz val="18"/>
      <color indexed="8"/>
      <name val="Times New Roman"/>
      <charset val="0"/>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8"/>
      <color indexed="8"/>
      <name val="仿宋_GB2312"/>
      <charset val="134"/>
    </font>
    <font>
      <sz val="18"/>
      <name val="宋体"/>
      <charset val="134"/>
      <scheme val="major"/>
    </font>
    <font>
      <sz val="18"/>
      <color theme="1"/>
      <name val="Calibri"/>
      <charset val="134"/>
    </font>
    <font>
      <sz val="9"/>
      <name val="宋体"/>
      <charset val="134"/>
    </font>
    <font>
      <b/>
      <sz val="9"/>
      <name val="宋体"/>
      <charset val="134"/>
    </font>
  </fonts>
  <fills count="3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indexed="11"/>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5" borderId="7"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8" applyNumberFormat="0" applyFill="0" applyAlignment="0" applyProtection="0">
      <alignment vertical="center"/>
    </xf>
    <xf numFmtId="0" fontId="52" fillId="0" borderId="8" applyNumberFormat="0" applyFill="0" applyAlignment="0" applyProtection="0">
      <alignment vertical="center"/>
    </xf>
    <xf numFmtId="0" fontId="53" fillId="0" borderId="9" applyNumberFormat="0" applyFill="0" applyAlignment="0" applyProtection="0">
      <alignment vertical="center"/>
    </xf>
    <xf numFmtId="0" fontId="53" fillId="0" borderId="0" applyNumberFormat="0" applyFill="0" applyBorder="0" applyAlignment="0" applyProtection="0">
      <alignment vertical="center"/>
    </xf>
    <xf numFmtId="0" fontId="54" fillId="6" borderId="10" applyNumberFormat="0" applyAlignment="0" applyProtection="0">
      <alignment vertical="center"/>
    </xf>
    <xf numFmtId="0" fontId="55" fillId="7" borderId="11" applyNumberFormat="0" applyAlignment="0" applyProtection="0">
      <alignment vertical="center"/>
    </xf>
    <xf numFmtId="0" fontId="56" fillId="7" borderId="10" applyNumberFormat="0" applyAlignment="0" applyProtection="0">
      <alignment vertical="center"/>
    </xf>
    <xf numFmtId="0" fontId="57" fillId="8" borderId="12" applyNumberFormat="0" applyAlignment="0" applyProtection="0">
      <alignment vertical="center"/>
    </xf>
    <xf numFmtId="0" fontId="58" fillId="0" borderId="13" applyNumberFormat="0" applyFill="0" applyAlignment="0" applyProtection="0">
      <alignment vertical="center"/>
    </xf>
    <xf numFmtId="0" fontId="59" fillId="0" borderId="14" applyNumberFormat="0" applyFill="0" applyAlignment="0" applyProtection="0">
      <alignment vertical="center"/>
    </xf>
    <xf numFmtId="0" fontId="60" fillId="9" borderId="0" applyNumberFormat="0" applyBorder="0" applyAlignment="0" applyProtection="0">
      <alignment vertical="center"/>
    </xf>
    <xf numFmtId="0" fontId="61" fillId="10" borderId="0" applyNumberFormat="0" applyBorder="0" applyAlignment="0" applyProtection="0">
      <alignment vertical="center"/>
    </xf>
    <xf numFmtId="0" fontId="62" fillId="11" borderId="0" applyNumberFormat="0" applyBorder="0" applyAlignment="0" applyProtection="0">
      <alignment vertical="center"/>
    </xf>
    <xf numFmtId="0" fontId="63" fillId="12" borderId="0" applyNumberFormat="0" applyBorder="0" applyAlignment="0" applyProtection="0">
      <alignment vertical="center"/>
    </xf>
    <xf numFmtId="0" fontId="0" fillId="13" borderId="0" applyNumberFormat="0" applyBorder="0" applyAlignment="0" applyProtection="0">
      <alignment vertical="center"/>
    </xf>
    <xf numFmtId="0" fontId="0" fillId="14" borderId="0" applyNumberFormat="0" applyBorder="0" applyAlignment="0" applyProtection="0">
      <alignment vertical="center"/>
    </xf>
    <xf numFmtId="0" fontId="63" fillId="15" borderId="0" applyNumberFormat="0" applyBorder="0" applyAlignment="0" applyProtection="0">
      <alignment vertical="center"/>
    </xf>
    <xf numFmtId="0" fontId="63"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63" fillId="19" borderId="0" applyNumberFormat="0" applyBorder="0" applyAlignment="0" applyProtection="0">
      <alignment vertical="center"/>
    </xf>
    <xf numFmtId="0" fontId="63"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63" fillId="23" borderId="0" applyNumberFormat="0" applyBorder="0" applyAlignment="0" applyProtection="0">
      <alignment vertical="center"/>
    </xf>
    <xf numFmtId="0" fontId="63"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63" fillId="27" borderId="0" applyNumberFormat="0" applyBorder="0" applyAlignment="0" applyProtection="0">
      <alignment vertical="center"/>
    </xf>
    <xf numFmtId="0" fontId="63" fillId="28" borderId="0" applyNumberFormat="0" applyBorder="0" applyAlignment="0" applyProtection="0">
      <alignment vertical="center"/>
    </xf>
    <xf numFmtId="0" fontId="0" fillId="29" borderId="0" applyNumberFormat="0" applyBorder="0" applyAlignment="0" applyProtection="0">
      <alignment vertical="center"/>
    </xf>
    <xf numFmtId="0" fontId="0" fillId="30" borderId="0" applyNumberFormat="0" applyBorder="0" applyAlignment="0" applyProtection="0">
      <alignment vertical="center"/>
    </xf>
    <xf numFmtId="0" fontId="63" fillId="31" borderId="0" applyNumberFormat="0" applyBorder="0" applyAlignment="0" applyProtection="0">
      <alignment vertical="center"/>
    </xf>
    <xf numFmtId="0" fontId="63" fillId="32" borderId="0" applyNumberFormat="0" applyBorder="0" applyAlignment="0" applyProtection="0">
      <alignment vertical="center"/>
    </xf>
    <xf numFmtId="0" fontId="0" fillId="33" borderId="0" applyNumberFormat="0" applyBorder="0" applyAlignment="0" applyProtection="0">
      <alignment vertical="center"/>
    </xf>
    <xf numFmtId="0" fontId="0" fillId="34" borderId="0" applyNumberFormat="0" applyBorder="0" applyAlignment="0" applyProtection="0">
      <alignment vertical="center"/>
    </xf>
    <xf numFmtId="0" fontId="63" fillId="35" borderId="0" applyNumberFormat="0" applyBorder="0" applyAlignment="0" applyProtection="0">
      <alignment vertical="center"/>
    </xf>
    <xf numFmtId="0" fontId="1" fillId="0" borderId="0"/>
    <xf numFmtId="0" fontId="1" fillId="0" borderId="0"/>
    <xf numFmtId="0" fontId="1" fillId="0" borderId="0"/>
    <xf numFmtId="0" fontId="0" fillId="0" borderId="0">
      <alignment vertical="center"/>
    </xf>
    <xf numFmtId="0" fontId="7" fillId="0" borderId="0"/>
    <xf numFmtId="0" fontId="1" fillId="0" borderId="0"/>
  </cellStyleXfs>
  <cellXfs count="154">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2" fillId="2" borderId="0" xfId="0" applyFont="1" applyFill="1" applyBorder="1" applyAlignment="1"/>
    <xf numFmtId="0" fontId="4" fillId="0" borderId="0" xfId="0" applyFont="1" applyFill="1" applyBorder="1" applyAlignment="1"/>
    <xf numFmtId="0" fontId="5" fillId="0" borderId="0" xfId="0" applyFont="1" applyFill="1" applyBorder="1" applyAlignment="1"/>
    <xf numFmtId="0" fontId="6" fillId="0" borderId="0" xfId="0" applyFont="1" applyFill="1" applyBorder="1" applyAlignment="1"/>
    <xf numFmtId="0" fontId="1" fillId="0" borderId="0" xfId="0" applyFont="1" applyFill="1" applyBorder="1" applyAlignment="1">
      <alignment horizontal="center" vertical="center"/>
    </xf>
    <xf numFmtId="0" fontId="7" fillId="0" borderId="0" xfId="0" applyFont="1" applyFill="1" applyBorder="1" applyAlignment="1">
      <alignment horizontal="left"/>
    </xf>
    <xf numFmtId="0" fontId="5" fillId="0" borderId="0" xfId="0"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8"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right" vertical="center" wrapText="1"/>
    </xf>
    <xf numFmtId="0" fontId="6" fillId="0" borderId="1" xfId="0" applyFont="1" applyFill="1" applyBorder="1" applyAlignment="1" applyProtection="1">
      <alignment horizontal="right"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9"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22" fillId="0" borderId="1" xfId="0" applyNumberFormat="1" applyFont="1" applyFill="1" applyBorder="1" applyAlignment="1" applyProtection="1">
      <alignment horizontal="center" vertical="center" wrapText="1"/>
    </xf>
    <xf numFmtId="0" fontId="19"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57" fontId="19"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0" fillId="0" borderId="1" xfId="53"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11" fillId="0" borderId="1" xfId="0" applyFont="1" applyFill="1" applyBorder="1" applyAlignment="1" applyProtection="1">
      <alignment horizontal="right" vertical="center" wrapText="1"/>
    </xf>
    <xf numFmtId="0" fontId="20" fillId="0" borderId="1" xfId="0" applyFont="1" applyFill="1" applyBorder="1" applyAlignment="1">
      <alignment horizontal="left" vertical="center" wrapText="1"/>
    </xf>
    <xf numFmtId="0" fontId="19" fillId="0" borderId="1" xfId="0" applyFont="1" applyFill="1" applyBorder="1" applyAlignment="1">
      <alignment horizontal="center"/>
    </xf>
    <xf numFmtId="0" fontId="19" fillId="3" borderId="2"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20"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Fill="1" applyBorder="1" applyAlignment="1">
      <alignment horizontal="left" vertical="center"/>
    </xf>
    <xf numFmtId="0" fontId="19"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3" fillId="0" borderId="0" xfId="0" applyFont="1" applyFill="1" applyBorder="1" applyAlignment="1">
      <alignment horizontal="left"/>
    </xf>
    <xf numFmtId="0" fontId="22" fillId="0" borderId="1" xfId="0" applyFont="1" applyFill="1" applyBorder="1" applyAlignment="1">
      <alignment horizontal="center" vertical="center" wrapText="1"/>
    </xf>
    <xf numFmtId="0" fontId="20" fillId="0" borderId="1" xfId="53"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26" fillId="0" borderId="4" xfId="0" applyFont="1" applyFill="1" applyBorder="1" applyAlignment="1">
      <alignment vertical="center" wrapText="1"/>
    </xf>
    <xf numFmtId="0" fontId="27" fillId="0" borderId="1" xfId="0" applyFont="1" applyFill="1" applyBorder="1" applyAlignment="1" applyProtection="1">
      <alignment horizontal="center" vertical="center" wrapText="1"/>
    </xf>
    <xf numFmtId="0" fontId="26" fillId="0" borderId="1" xfId="0" applyFont="1" applyFill="1" applyBorder="1" applyAlignment="1" applyProtection="1">
      <alignment horizontal="right" vertical="center" wrapText="1"/>
    </xf>
    <xf numFmtId="0" fontId="19" fillId="0" borderId="1" xfId="0" applyFont="1" applyFill="1" applyBorder="1" applyAlignment="1"/>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8" fillId="0" borderId="1" xfId="0" applyFont="1" applyFill="1" applyBorder="1" applyAlignment="1" applyProtection="1">
      <alignment horizontal="center" vertical="center" wrapText="1"/>
    </xf>
    <xf numFmtId="0" fontId="29" fillId="0" borderId="5" xfId="0" applyFont="1" applyFill="1" applyBorder="1" applyAlignment="1">
      <alignment horizontal="center" vertical="center" wrapText="1"/>
    </xf>
    <xf numFmtId="0" fontId="30" fillId="0" borderId="1" xfId="0" applyFont="1" applyFill="1" applyBorder="1" applyAlignment="1" applyProtection="1">
      <alignment horizontal="center" vertical="center" wrapText="1"/>
    </xf>
    <xf numFmtId="0" fontId="1" fillId="0" borderId="1" xfId="0" applyFont="1" applyFill="1" applyBorder="1" applyAlignment="1"/>
    <xf numFmtId="0" fontId="20" fillId="0" borderId="1" xfId="0" applyFont="1" applyBorder="1" applyAlignment="1">
      <alignment horizontal="center" vertical="center" wrapText="1"/>
    </xf>
    <xf numFmtId="0" fontId="29" fillId="0" borderId="1" xfId="0" applyFont="1" applyFill="1" applyBorder="1" applyAlignment="1">
      <alignment horizontal="center" vertical="center" wrapText="1"/>
    </xf>
    <xf numFmtId="0" fontId="31" fillId="0" borderId="1" xfId="0" applyFont="1" applyFill="1" applyBorder="1" applyAlignment="1" applyProtection="1">
      <alignment horizontal="center" vertical="center" wrapText="1"/>
    </xf>
    <xf numFmtId="0" fontId="19" fillId="0" borderId="1" xfId="51" applyFont="1" applyFill="1" applyBorder="1" applyAlignment="1">
      <alignment horizontal="center" vertical="center" wrapText="1"/>
    </xf>
    <xf numFmtId="0" fontId="19" fillId="0" borderId="1" xfId="0" applyFont="1" applyFill="1" applyBorder="1" applyAlignment="1">
      <alignment horizontal="left" vertical="top" wrapText="1"/>
    </xf>
    <xf numFmtId="0" fontId="20" fillId="0"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3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wrapText="1"/>
    </xf>
    <xf numFmtId="0" fontId="20" fillId="3" borderId="1" xfId="0" applyFont="1" applyFill="1" applyBorder="1" applyAlignment="1" applyProtection="1">
      <alignment horizontal="center" vertical="center" wrapText="1"/>
    </xf>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25" fillId="0" borderId="1" xfId="0" applyNumberFormat="1" applyFont="1" applyFill="1" applyBorder="1" applyAlignment="1">
      <alignment horizontal="center" vertical="center" wrapText="1"/>
    </xf>
    <xf numFmtId="0" fontId="34" fillId="0" borderId="1" xfId="52" applyFont="1" applyFill="1" applyBorder="1" applyAlignment="1">
      <alignment horizontal="center" vertical="center" wrapText="1"/>
    </xf>
    <xf numFmtId="0" fontId="22" fillId="4" borderId="1" xfId="0" applyFont="1" applyFill="1" applyBorder="1" applyAlignment="1" applyProtection="1">
      <alignment horizontal="center" vertical="center" wrapText="1"/>
    </xf>
    <xf numFmtId="0" fontId="35"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20" fillId="0" borderId="1" xfId="52"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34" fillId="0" borderId="1" xfId="0" applyFont="1" applyFill="1" applyBorder="1" applyAlignment="1" applyProtection="1">
      <alignment horizontal="center" vertical="center" wrapText="1"/>
    </xf>
    <xf numFmtId="0" fontId="2" fillId="0" borderId="1" xfId="52" applyFont="1" applyFill="1" applyBorder="1" applyAlignment="1" applyProtection="1">
      <alignment horizontal="center" vertical="center" wrapText="1"/>
    </xf>
    <xf numFmtId="0" fontId="19" fillId="0" borderId="1" xfId="52" applyFont="1" applyFill="1" applyBorder="1" applyAlignment="1" applyProtection="1">
      <alignment horizontal="center" vertical="center" wrapText="1"/>
    </xf>
    <xf numFmtId="0" fontId="24" fillId="0" borderId="1" xfId="0" applyFont="1" applyFill="1" applyBorder="1" applyAlignment="1">
      <alignment horizontal="left" vertical="center" wrapText="1"/>
    </xf>
    <xf numFmtId="0" fontId="19" fillId="0" borderId="1" xfId="52" applyFont="1" applyFill="1" applyBorder="1" applyAlignment="1" applyProtection="1">
      <alignment horizontal="left" vertical="center" wrapText="1"/>
    </xf>
    <xf numFmtId="0" fontId="20" fillId="0" borderId="1" xfId="0" applyFont="1" applyFill="1" applyBorder="1" applyAlignment="1" applyProtection="1">
      <alignment horizontal="left" vertical="top" wrapText="1"/>
    </xf>
    <xf numFmtId="0" fontId="20" fillId="0" borderId="1" xfId="0" applyFont="1" applyFill="1" applyBorder="1" applyAlignment="1">
      <alignment horizontal="left" vertical="top" wrapText="1"/>
    </xf>
    <xf numFmtId="0" fontId="36" fillId="0" borderId="1" xfId="0" applyFont="1" applyFill="1" applyBorder="1" applyAlignment="1" applyProtection="1">
      <alignment horizontal="left" vertical="top" wrapText="1"/>
    </xf>
    <xf numFmtId="0" fontId="37" fillId="0" borderId="1" xfId="0"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xf>
    <xf numFmtId="0" fontId="22" fillId="0" borderId="1" xfId="0" applyNumberFormat="1"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38"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0" fontId="18"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39" fillId="0" borderId="1" xfId="0" applyFont="1" applyFill="1" applyBorder="1" applyAlignment="1" applyProtection="1">
      <alignment horizontal="center" vertical="center" wrapText="1"/>
    </xf>
    <xf numFmtId="176" fontId="19" fillId="0" borderId="1" xfId="0" applyNumberFormat="1" applyFont="1" applyFill="1" applyBorder="1" applyAlignment="1" applyProtection="1">
      <alignment horizontal="center" vertical="center" wrapText="1"/>
    </xf>
    <xf numFmtId="177" fontId="20" fillId="0" borderId="1" xfId="0" applyNumberFormat="1" applyFont="1" applyFill="1" applyBorder="1" applyAlignment="1">
      <alignment horizontal="left" vertical="center" wrapText="1"/>
    </xf>
    <xf numFmtId="177" fontId="20" fillId="0" borderId="1" xfId="0" applyNumberFormat="1" applyFont="1" applyFill="1" applyBorder="1" applyAlignment="1">
      <alignment horizontal="center" vertical="center" wrapText="1"/>
    </xf>
    <xf numFmtId="0" fontId="26" fillId="0" borderId="1" xfId="0" applyFont="1" applyFill="1" applyBorder="1" applyAlignment="1" applyProtection="1">
      <alignment horizontal="center" vertical="center" wrapText="1"/>
    </xf>
    <xf numFmtId="0" fontId="33" fillId="0" borderId="1" xfId="50" applyFont="1" applyFill="1" applyBorder="1" applyAlignment="1">
      <alignment horizontal="center" vertical="center" wrapText="1"/>
    </xf>
    <xf numFmtId="0" fontId="40" fillId="0" borderId="1" xfId="0" applyFont="1" applyFill="1" applyBorder="1" applyAlignment="1" applyProtection="1">
      <alignment horizontal="center" vertical="center" wrapText="1"/>
    </xf>
    <xf numFmtId="0" fontId="41" fillId="0" borderId="1" xfId="0" applyFont="1" applyFill="1" applyBorder="1" applyAlignment="1">
      <alignment vertical="center" wrapText="1"/>
    </xf>
    <xf numFmtId="0" fontId="33" fillId="0" borderId="1" xfId="0" applyFont="1" applyFill="1" applyBorder="1" applyAlignment="1" applyProtection="1">
      <alignment horizontal="center" vertical="center" wrapText="1"/>
    </xf>
    <xf numFmtId="176" fontId="20"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xf>
    <xf numFmtId="0" fontId="42" fillId="0" borderId="1" xfId="0" applyFont="1" applyFill="1" applyBorder="1" applyAlignment="1">
      <alignment horizontal="center" vertical="center" wrapText="1"/>
    </xf>
    <xf numFmtId="0" fontId="18" fillId="0" borderId="1" xfId="49" applyFont="1" applyFill="1" applyBorder="1" applyAlignment="1">
      <alignment horizontal="center" vertical="center" wrapText="1"/>
    </xf>
    <xf numFmtId="0" fontId="18" fillId="0" borderId="1" xfId="54"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20" fillId="0" borderId="1" xfId="50" applyFont="1" applyFill="1" applyBorder="1" applyAlignment="1">
      <alignment horizontal="center" vertical="center" wrapText="1"/>
    </xf>
    <xf numFmtId="0" fontId="6"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left" vertical="center" wrapText="1"/>
    </xf>
    <xf numFmtId="0" fontId="44" fillId="0" borderId="1" xfId="0"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178" fontId="18" fillId="0" borderId="1" xfId="0" applyNumberFormat="1"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0" fontId="45" fillId="0" borderId="1" xfId="0" applyFont="1" applyFill="1" applyBorder="1" applyAlignment="1">
      <alignment horizontal="center" vertical="center" wrapText="1"/>
    </xf>
    <xf numFmtId="0" fontId="26" fillId="0" borderId="1" xfId="54" applyFont="1" applyFill="1" applyBorder="1" applyAlignment="1">
      <alignment horizontal="center" vertical="center" wrapText="1"/>
    </xf>
    <xf numFmtId="0" fontId="26" fillId="0" borderId="1" xfId="54"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0" fontId="0" fillId="0" borderId="1" xfId="0" applyFont="1" applyFill="1" applyBorder="1" applyAlignment="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 100 2 2" xfId="50"/>
    <cellStyle name="常规 4" xfId="51"/>
    <cellStyle name="常规 3" xfId="52"/>
    <cellStyle name="常规 97" xfId="53"/>
    <cellStyle name="常规 4 3" xfId="54"/>
  </cellStyles>
  <dxfs count="6">
    <dxf>
      <font>
        <color rgb="FF006100"/>
      </font>
      <fill>
        <patternFill patternType="solid">
          <bgColor rgb="FFC6EFCE"/>
        </patternFill>
      </fill>
    </dxf>
    <dxf>
      <font>
        <b val="0"/>
        <i val="0"/>
        <strike val="0"/>
        <u val="none"/>
        <sz val="11"/>
        <color rgb="FF006100"/>
      </font>
      <fill>
        <patternFill patternType="solid">
          <bgColor rgb="FFC6EFCE"/>
        </patternFill>
      </fill>
    </dxf>
    <dxf>
      <font>
        <b val="0"/>
        <i val="0"/>
        <strike val="0"/>
        <color rgb="FF008000"/>
      </font>
      <fill>
        <patternFill patternType="solid">
          <bgColor rgb="FFC6EFCE"/>
        </patternFill>
      </fill>
    </dxf>
    <dxf>
      <fill>
        <patternFill patternType="solid">
          <bgColor rgb="FFC6EFCE"/>
        </patternFill>
      </fill>
    </dxf>
    <dxf>
      <font>
        <name val="宋体"/>
        <scheme val="none"/>
        <b val="0"/>
        <i val="0"/>
        <strike val="0"/>
        <u val="none"/>
        <sz val="11"/>
        <color rgb="FF006100"/>
      </font>
      <fill>
        <patternFill patternType="solid">
          <bgColor rgb="FFC6EFCE"/>
        </patternFill>
      </fill>
    </dxf>
    <dxf>
      <fill>
        <patternFill patternType="solid">
          <bgColor rgb="FFFF9900"/>
        </patternFill>
      </fill>
    </dxf>
  </dxfs>
  <tableStyles count="0" defaultTableStyle="TableStyleMedium2" defaultPivotStyle="PivotStyleLight16"/>
  <colors>
    <mruColors>
      <color rgb="00FFFFFF"/>
      <color rgb="00FFC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50"/>
  <sheetViews>
    <sheetView tabSelected="1" zoomScale="50" zoomScaleNormal="50" workbookViewId="0">
      <pane ySplit="6" topLeftCell="A90" activePane="bottomLeft" state="frozen"/>
      <selection/>
      <selection pane="bottomLeft" activeCell="K90" sqref="K90"/>
    </sheetView>
  </sheetViews>
  <sheetFormatPr defaultColWidth="9" defaultRowHeight="31.5"/>
  <cols>
    <col min="1" max="1" width="8.06666666666667" style="6" customWidth="1"/>
    <col min="2" max="2" width="47.7666666666667" style="7" customWidth="1"/>
    <col min="3" max="3" width="48.75" style="8" customWidth="1"/>
    <col min="4" max="4" width="22.9166666666667" style="8" customWidth="1"/>
    <col min="5" max="5" width="52.75" style="9" customWidth="1"/>
    <col min="6" max="6" width="14.5666666666667" style="8" customWidth="1"/>
    <col min="7" max="7" width="17.5083333333333" style="10" customWidth="1"/>
    <col min="8" max="8" width="18.4833333333333" style="10" customWidth="1"/>
    <col min="9" max="9" width="23.8583333333333" style="8" customWidth="1"/>
    <col min="10" max="10" width="19.7666666666667" style="8" customWidth="1"/>
    <col min="11" max="11" width="45" style="11" customWidth="1"/>
    <col min="12" max="12" width="21.825" style="8" customWidth="1"/>
    <col min="13" max="13" width="21.1333333333333" style="8" customWidth="1"/>
    <col min="14" max="14" width="15" style="8" customWidth="1"/>
    <col min="15" max="15" width="17.75" style="1" customWidth="1"/>
    <col min="16" max="16" width="11.25" style="12" customWidth="1"/>
    <col min="17" max="17" width="12" style="12" customWidth="1"/>
    <col min="18" max="18" width="18.1333333333333" style="1" customWidth="1"/>
    <col min="19" max="19" width="15" style="1" customWidth="1"/>
    <col min="20" max="16384" width="9" style="1"/>
  </cols>
  <sheetData>
    <row r="1" s="1" customFormat="1" ht="69" customHeight="1" spans="1:18">
      <c r="A1" s="13" t="s">
        <v>0</v>
      </c>
      <c r="B1" s="14"/>
      <c r="C1" s="15"/>
      <c r="D1" s="15"/>
      <c r="E1" s="16"/>
      <c r="F1" s="15"/>
      <c r="G1" s="13"/>
      <c r="H1" s="13"/>
      <c r="I1" s="15"/>
      <c r="J1" s="15"/>
      <c r="K1" s="16"/>
      <c r="L1" s="15"/>
      <c r="M1" s="15"/>
      <c r="N1" s="15"/>
      <c r="O1" s="15"/>
      <c r="P1" s="15"/>
      <c r="Q1" s="15"/>
      <c r="R1" s="75"/>
    </row>
    <row r="2" s="1" customFormat="1" ht="58" customHeight="1" spans="1:18">
      <c r="A2" s="17" t="s">
        <v>1</v>
      </c>
      <c r="B2" s="18"/>
      <c r="C2" s="19"/>
      <c r="D2" s="19"/>
      <c r="E2" s="20"/>
      <c r="F2" s="19"/>
      <c r="G2" s="21"/>
      <c r="H2" s="21"/>
      <c r="I2" s="19"/>
      <c r="J2" s="19"/>
      <c r="K2" s="20"/>
      <c r="L2" s="19"/>
      <c r="M2" s="19"/>
      <c r="N2" s="19"/>
      <c r="O2" s="58"/>
      <c r="P2" s="58"/>
      <c r="Q2" s="58"/>
      <c r="R2" s="76"/>
    </row>
    <row r="3" s="1" customFormat="1" ht="58" customHeight="1" spans="1:18">
      <c r="A3" s="22" t="s">
        <v>2</v>
      </c>
      <c r="B3" s="23" t="s">
        <v>3</v>
      </c>
      <c r="C3" s="24" t="s">
        <v>4</v>
      </c>
      <c r="D3" s="24" t="s">
        <v>5</v>
      </c>
      <c r="E3" s="24" t="s">
        <v>6</v>
      </c>
      <c r="F3" s="24" t="s">
        <v>7</v>
      </c>
      <c r="G3" s="25" t="s">
        <v>8</v>
      </c>
      <c r="H3" s="25" t="s">
        <v>9</v>
      </c>
      <c r="I3" s="24" t="s">
        <v>10</v>
      </c>
      <c r="J3" s="24" t="s">
        <v>11</v>
      </c>
      <c r="K3" s="24" t="s">
        <v>12</v>
      </c>
      <c r="L3" s="24"/>
      <c r="M3" s="24" t="s">
        <v>13</v>
      </c>
      <c r="N3" s="24" t="s">
        <v>14</v>
      </c>
      <c r="O3" s="24" t="s">
        <v>15</v>
      </c>
      <c r="P3" s="24" t="s">
        <v>16</v>
      </c>
      <c r="Q3" s="24" t="s">
        <v>17</v>
      </c>
      <c r="R3" s="24" t="s">
        <v>18</v>
      </c>
    </row>
    <row r="4" s="1" customFormat="1" ht="13.5" spans="1:18">
      <c r="A4" s="22"/>
      <c r="B4" s="23"/>
      <c r="C4" s="24"/>
      <c r="D4" s="24"/>
      <c r="E4" s="24"/>
      <c r="F4" s="24"/>
      <c r="G4" s="25"/>
      <c r="H4" s="25"/>
      <c r="I4" s="24"/>
      <c r="J4" s="24"/>
      <c r="K4" s="24" t="s">
        <v>19</v>
      </c>
      <c r="L4" s="24" t="s">
        <v>20</v>
      </c>
      <c r="M4" s="24"/>
      <c r="N4" s="24"/>
      <c r="O4" s="24"/>
      <c r="P4" s="24"/>
      <c r="Q4" s="24"/>
      <c r="R4" s="24"/>
    </row>
    <row r="5" s="1" customFormat="1" ht="13.5" spans="1:18">
      <c r="A5" s="22"/>
      <c r="B5" s="23"/>
      <c r="C5" s="24"/>
      <c r="D5" s="24"/>
      <c r="E5" s="24"/>
      <c r="F5" s="24"/>
      <c r="G5" s="25"/>
      <c r="H5" s="25"/>
      <c r="I5" s="24"/>
      <c r="J5" s="24"/>
      <c r="K5" s="24"/>
      <c r="L5" s="24"/>
      <c r="M5" s="24"/>
      <c r="N5" s="24"/>
      <c r="O5" s="24" t="s">
        <v>21</v>
      </c>
      <c r="P5" s="24"/>
      <c r="Q5" s="24"/>
      <c r="R5" s="24"/>
    </row>
    <row r="6" s="1" customFormat="1" ht="66" customHeight="1" spans="1:18">
      <c r="A6" s="22"/>
      <c r="B6" s="23"/>
      <c r="C6" s="24"/>
      <c r="D6" s="24"/>
      <c r="E6" s="24"/>
      <c r="F6" s="24"/>
      <c r="G6" s="25"/>
      <c r="H6" s="25"/>
      <c r="I6" s="24"/>
      <c r="J6" s="24"/>
      <c r="K6" s="24"/>
      <c r="L6" s="24"/>
      <c r="M6" s="24"/>
      <c r="N6" s="24"/>
      <c r="O6" s="24"/>
      <c r="P6" s="24"/>
      <c r="Q6" s="24"/>
      <c r="R6" s="24"/>
    </row>
    <row r="7" s="2" customFormat="1" ht="53" customHeight="1" spans="1:18">
      <c r="A7" s="26" t="s">
        <v>22</v>
      </c>
      <c r="B7" s="27"/>
      <c r="C7" s="28"/>
      <c r="D7" s="28"/>
      <c r="E7" s="29"/>
      <c r="F7" s="28"/>
      <c r="G7" s="30"/>
      <c r="H7" s="30"/>
      <c r="I7" s="28">
        <f>SUM(I8,I99,I139,I177,I234)</f>
        <v>28237715</v>
      </c>
      <c r="J7" s="28">
        <f>SUM(J8,J99,J139,J177,J234)</f>
        <v>6502840</v>
      </c>
      <c r="K7" s="28"/>
      <c r="L7" s="28">
        <f>SUM(L8,L99,L139,L177,L234)</f>
        <v>5458217</v>
      </c>
      <c r="M7" s="28">
        <f>SUM(M8,M99,M139,M177,M234)</f>
        <v>62549.6945</v>
      </c>
      <c r="N7" s="28"/>
      <c r="O7" s="28"/>
      <c r="P7" s="28"/>
      <c r="Q7" s="28"/>
      <c r="R7" s="28"/>
    </row>
    <row r="8" s="2" customFormat="1" ht="61" customHeight="1" spans="1:18">
      <c r="A8" s="26" t="s">
        <v>23</v>
      </c>
      <c r="B8" s="31"/>
      <c r="C8" s="28"/>
      <c r="D8" s="28"/>
      <c r="E8" s="29"/>
      <c r="F8" s="28"/>
      <c r="G8" s="30"/>
      <c r="H8" s="30"/>
      <c r="I8" s="28">
        <f>SUM(I9:I98)</f>
        <v>14208796</v>
      </c>
      <c r="J8" s="28">
        <f>SUM(J9:J98)</f>
        <v>4674915</v>
      </c>
      <c r="K8" s="29"/>
      <c r="L8" s="28">
        <f>SUM(L9:L98)</f>
        <v>2992922</v>
      </c>
      <c r="M8" s="28">
        <f>SUM(M9:M98)</f>
        <v>9475</v>
      </c>
      <c r="N8" s="28"/>
      <c r="O8" s="28"/>
      <c r="P8" s="28"/>
      <c r="Q8" s="28"/>
      <c r="R8" s="28"/>
    </row>
    <row r="9" s="3" customFormat="1" ht="117" customHeight="1" spans="1:18">
      <c r="A9" s="23">
        <v>1</v>
      </c>
      <c r="B9" s="32" t="s">
        <v>24</v>
      </c>
      <c r="C9" s="33" t="s">
        <v>25</v>
      </c>
      <c r="D9" s="33" t="s">
        <v>26</v>
      </c>
      <c r="E9" s="34" t="s">
        <v>27</v>
      </c>
      <c r="F9" s="33" t="s">
        <v>28</v>
      </c>
      <c r="G9" s="33" t="s">
        <v>29</v>
      </c>
      <c r="H9" s="33" t="s">
        <v>30</v>
      </c>
      <c r="I9" s="33">
        <v>300000</v>
      </c>
      <c r="J9" s="46">
        <v>150000</v>
      </c>
      <c r="K9" s="59" t="s">
        <v>31</v>
      </c>
      <c r="L9" s="46">
        <v>150000</v>
      </c>
      <c r="M9" s="46">
        <v>51</v>
      </c>
      <c r="N9" s="46" t="s">
        <v>32</v>
      </c>
      <c r="O9" s="46" t="s">
        <v>33</v>
      </c>
      <c r="P9" s="46" t="s">
        <v>34</v>
      </c>
      <c r="Q9" s="46" t="s">
        <v>35</v>
      </c>
      <c r="R9" s="46"/>
    </row>
    <row r="10" s="3" customFormat="1" ht="103" customHeight="1" spans="1:18">
      <c r="A10" s="23">
        <v>2</v>
      </c>
      <c r="B10" s="32" t="s">
        <v>36</v>
      </c>
      <c r="C10" s="33" t="s">
        <v>37</v>
      </c>
      <c r="D10" s="33" t="s">
        <v>26</v>
      </c>
      <c r="E10" s="34" t="s">
        <v>38</v>
      </c>
      <c r="F10" s="33" t="s">
        <v>28</v>
      </c>
      <c r="G10" s="33" t="s">
        <v>39</v>
      </c>
      <c r="H10" s="33" t="s">
        <v>40</v>
      </c>
      <c r="I10" s="46">
        <v>250000</v>
      </c>
      <c r="J10" s="33">
        <v>158000</v>
      </c>
      <c r="K10" s="34" t="s">
        <v>41</v>
      </c>
      <c r="L10" s="33">
        <f>I10-J10</f>
        <v>92000</v>
      </c>
      <c r="M10" s="33">
        <v>283</v>
      </c>
      <c r="N10" s="33" t="s">
        <v>42</v>
      </c>
      <c r="O10" s="33" t="s">
        <v>33</v>
      </c>
      <c r="P10" s="33" t="s">
        <v>34</v>
      </c>
      <c r="Q10" s="33" t="s">
        <v>35</v>
      </c>
      <c r="R10" s="33"/>
    </row>
    <row r="11" s="3" customFormat="1" ht="150" customHeight="1" spans="1:18">
      <c r="A11" s="23">
        <v>3</v>
      </c>
      <c r="B11" s="32" t="s">
        <v>43</v>
      </c>
      <c r="C11" s="35" t="s">
        <v>44</v>
      </c>
      <c r="D11" s="35" t="s">
        <v>26</v>
      </c>
      <c r="E11" s="36" t="s">
        <v>45</v>
      </c>
      <c r="F11" s="37" t="s">
        <v>28</v>
      </c>
      <c r="G11" s="35" t="s">
        <v>29</v>
      </c>
      <c r="H11" s="35" t="s">
        <v>46</v>
      </c>
      <c r="I11" s="35">
        <v>24000</v>
      </c>
      <c r="J11" s="35">
        <v>495</v>
      </c>
      <c r="K11" s="36" t="s">
        <v>47</v>
      </c>
      <c r="L11" s="35">
        <v>8651</v>
      </c>
      <c r="M11" s="35" t="s">
        <v>48</v>
      </c>
      <c r="N11" s="35" t="s">
        <v>48</v>
      </c>
      <c r="O11" s="35"/>
      <c r="P11" s="35" t="s">
        <v>49</v>
      </c>
      <c r="Q11" s="35" t="s">
        <v>50</v>
      </c>
      <c r="R11" s="77"/>
    </row>
    <row r="12" s="3" customFormat="1" ht="141" customHeight="1" spans="1:19">
      <c r="A12" s="23">
        <v>4</v>
      </c>
      <c r="B12" s="38" t="s">
        <v>51</v>
      </c>
      <c r="C12" s="35" t="s">
        <v>52</v>
      </c>
      <c r="D12" s="35" t="s">
        <v>26</v>
      </c>
      <c r="E12" s="36" t="s">
        <v>53</v>
      </c>
      <c r="F12" s="37" t="s">
        <v>28</v>
      </c>
      <c r="G12" s="37" t="s">
        <v>54</v>
      </c>
      <c r="H12" s="35" t="s">
        <v>55</v>
      </c>
      <c r="I12" s="35">
        <v>5000</v>
      </c>
      <c r="J12" s="35">
        <v>0</v>
      </c>
      <c r="K12" s="36" t="s">
        <v>56</v>
      </c>
      <c r="L12" s="37">
        <v>100</v>
      </c>
      <c r="M12" s="37"/>
      <c r="N12" s="37"/>
      <c r="O12" s="37"/>
      <c r="P12" s="60"/>
      <c r="Q12" s="60"/>
      <c r="R12" s="77"/>
      <c r="S12" s="78" t="s">
        <v>57</v>
      </c>
    </row>
    <row r="13" s="3" customFormat="1" ht="132" customHeight="1" spans="1:19">
      <c r="A13" s="23">
        <v>5</v>
      </c>
      <c r="B13" s="38" t="s">
        <v>58</v>
      </c>
      <c r="C13" s="35" t="s">
        <v>59</v>
      </c>
      <c r="D13" s="35" t="s">
        <v>26</v>
      </c>
      <c r="E13" s="36" t="s">
        <v>60</v>
      </c>
      <c r="F13" s="37" t="s">
        <v>28</v>
      </c>
      <c r="G13" s="37" t="s">
        <v>54</v>
      </c>
      <c r="H13" s="35" t="s">
        <v>61</v>
      </c>
      <c r="I13" s="35">
        <v>5000</v>
      </c>
      <c r="J13" s="35">
        <v>0</v>
      </c>
      <c r="K13" s="36" t="s">
        <v>62</v>
      </c>
      <c r="L13" s="37">
        <v>5000</v>
      </c>
      <c r="M13" s="37"/>
      <c r="N13" s="37"/>
      <c r="O13" s="37"/>
      <c r="P13" s="60"/>
      <c r="Q13" s="60"/>
      <c r="R13" s="77"/>
      <c r="S13" s="79"/>
    </row>
    <row r="14" s="3" customFormat="1" ht="105" customHeight="1" spans="1:18">
      <c r="A14" s="23">
        <v>6</v>
      </c>
      <c r="B14" s="38" t="s">
        <v>63</v>
      </c>
      <c r="C14" s="35" t="s">
        <v>64</v>
      </c>
      <c r="D14" s="35" t="s">
        <v>65</v>
      </c>
      <c r="E14" s="39" t="s">
        <v>66</v>
      </c>
      <c r="F14" s="35" t="s">
        <v>28</v>
      </c>
      <c r="G14" s="35" t="s">
        <v>39</v>
      </c>
      <c r="H14" s="35" t="s">
        <v>67</v>
      </c>
      <c r="I14" s="35">
        <v>340000</v>
      </c>
      <c r="J14" s="35">
        <v>220000</v>
      </c>
      <c r="K14" s="36" t="s">
        <v>68</v>
      </c>
      <c r="L14" s="35">
        <v>120000</v>
      </c>
      <c r="M14" s="35">
        <v>161</v>
      </c>
      <c r="N14" s="35" t="s">
        <v>69</v>
      </c>
      <c r="O14" s="35" t="s">
        <v>33</v>
      </c>
      <c r="P14" s="35" t="s">
        <v>49</v>
      </c>
      <c r="Q14" s="35" t="s">
        <v>35</v>
      </c>
      <c r="R14" s="80"/>
    </row>
    <row r="15" s="3" customFormat="1" ht="105" customHeight="1" spans="1:18">
      <c r="A15" s="23">
        <v>7</v>
      </c>
      <c r="B15" s="38" t="s">
        <v>70</v>
      </c>
      <c r="C15" s="40" t="s">
        <v>71</v>
      </c>
      <c r="D15" s="40" t="s">
        <v>65</v>
      </c>
      <c r="E15" s="41" t="s">
        <v>72</v>
      </c>
      <c r="F15" s="40" t="s">
        <v>28</v>
      </c>
      <c r="G15" s="40" t="s">
        <v>29</v>
      </c>
      <c r="H15" s="39" t="s">
        <v>73</v>
      </c>
      <c r="I15" s="40">
        <v>340000</v>
      </c>
      <c r="J15" s="40">
        <v>160000</v>
      </c>
      <c r="K15" s="41" t="s">
        <v>74</v>
      </c>
      <c r="L15" s="40">
        <v>80000</v>
      </c>
      <c r="M15" s="40">
        <v>121</v>
      </c>
      <c r="N15" s="40" t="s">
        <v>75</v>
      </c>
      <c r="O15" s="40" t="s">
        <v>33</v>
      </c>
      <c r="P15" s="40" t="s">
        <v>49</v>
      </c>
      <c r="Q15" s="40" t="s">
        <v>35</v>
      </c>
      <c r="R15" s="40"/>
    </row>
    <row r="16" s="3" customFormat="1" ht="105" customHeight="1" spans="1:19">
      <c r="A16" s="23">
        <v>8</v>
      </c>
      <c r="B16" s="38" t="s">
        <v>76</v>
      </c>
      <c r="C16" s="39" t="s">
        <v>71</v>
      </c>
      <c r="D16" s="39" t="s">
        <v>65</v>
      </c>
      <c r="E16" s="42" t="s">
        <v>77</v>
      </c>
      <c r="F16" s="39" t="s">
        <v>28</v>
      </c>
      <c r="G16" s="39" t="s">
        <v>54</v>
      </c>
      <c r="H16" s="39" t="s">
        <v>78</v>
      </c>
      <c r="I16" s="39">
        <v>220000</v>
      </c>
      <c r="J16" s="39">
        <v>0</v>
      </c>
      <c r="K16" s="42" t="s">
        <v>79</v>
      </c>
      <c r="L16" s="39">
        <v>89300</v>
      </c>
      <c r="M16" s="39">
        <v>109</v>
      </c>
      <c r="N16" s="39" t="s">
        <v>69</v>
      </c>
      <c r="O16" s="39" t="s">
        <v>33</v>
      </c>
      <c r="P16" s="39"/>
      <c r="Q16" s="39" t="s">
        <v>33</v>
      </c>
      <c r="R16" s="39"/>
      <c r="S16" s="79"/>
    </row>
    <row r="17" s="3" customFormat="1" ht="105" customHeight="1" spans="1:18">
      <c r="A17" s="23">
        <v>9</v>
      </c>
      <c r="B17" s="38" t="s">
        <v>80</v>
      </c>
      <c r="C17" s="35" t="s">
        <v>81</v>
      </c>
      <c r="D17" s="35" t="s">
        <v>65</v>
      </c>
      <c r="E17" s="39" t="s">
        <v>82</v>
      </c>
      <c r="F17" s="35" t="s">
        <v>28</v>
      </c>
      <c r="G17" s="35" t="s">
        <v>29</v>
      </c>
      <c r="H17" s="35" t="s">
        <v>83</v>
      </c>
      <c r="I17" s="35">
        <v>210000</v>
      </c>
      <c r="J17" s="35">
        <v>130000</v>
      </c>
      <c r="K17" s="36" t="s">
        <v>84</v>
      </c>
      <c r="L17" s="35">
        <v>60000</v>
      </c>
      <c r="M17" s="35">
        <v>113</v>
      </c>
      <c r="N17" s="35" t="s">
        <v>69</v>
      </c>
      <c r="O17" s="35" t="s">
        <v>33</v>
      </c>
      <c r="P17" s="35" t="s">
        <v>49</v>
      </c>
      <c r="Q17" s="35" t="s">
        <v>35</v>
      </c>
      <c r="R17" s="80"/>
    </row>
    <row r="18" s="3" customFormat="1" ht="105" customHeight="1" spans="1:18">
      <c r="A18" s="23">
        <v>10</v>
      </c>
      <c r="B18" s="38" t="s">
        <v>85</v>
      </c>
      <c r="C18" s="35" t="s">
        <v>81</v>
      </c>
      <c r="D18" s="35" t="s">
        <v>65</v>
      </c>
      <c r="E18" s="39" t="s">
        <v>86</v>
      </c>
      <c r="F18" s="35" t="s">
        <v>28</v>
      </c>
      <c r="G18" s="35" t="s">
        <v>29</v>
      </c>
      <c r="H18" s="35" t="s">
        <v>87</v>
      </c>
      <c r="I18" s="35">
        <v>210000</v>
      </c>
      <c r="J18" s="35">
        <v>120000</v>
      </c>
      <c r="K18" s="36" t="s">
        <v>88</v>
      </c>
      <c r="L18" s="35">
        <v>50000</v>
      </c>
      <c r="M18" s="35">
        <v>112</v>
      </c>
      <c r="N18" s="35" t="s">
        <v>69</v>
      </c>
      <c r="O18" s="36" t="s">
        <v>33</v>
      </c>
      <c r="P18" s="36" t="s">
        <v>49</v>
      </c>
      <c r="Q18" s="36" t="s">
        <v>35</v>
      </c>
      <c r="R18" s="80"/>
    </row>
    <row r="19" s="3" customFormat="1" ht="105" customHeight="1" spans="1:18">
      <c r="A19" s="23">
        <v>11</v>
      </c>
      <c r="B19" s="38" t="s">
        <v>89</v>
      </c>
      <c r="C19" s="40" t="s">
        <v>90</v>
      </c>
      <c r="D19" s="40" t="s">
        <v>65</v>
      </c>
      <c r="E19" s="41" t="s">
        <v>91</v>
      </c>
      <c r="F19" s="40" t="s">
        <v>28</v>
      </c>
      <c r="G19" s="40" t="s">
        <v>29</v>
      </c>
      <c r="H19" s="40" t="s">
        <v>92</v>
      </c>
      <c r="I19" s="40">
        <v>210000</v>
      </c>
      <c r="J19" s="40">
        <v>60000</v>
      </c>
      <c r="K19" s="41" t="s">
        <v>93</v>
      </c>
      <c r="L19" s="40">
        <v>50000</v>
      </c>
      <c r="M19" s="40">
        <v>150</v>
      </c>
      <c r="N19" s="40" t="s">
        <v>94</v>
      </c>
      <c r="O19" s="40" t="s">
        <v>33</v>
      </c>
      <c r="P19" s="40" t="s">
        <v>49</v>
      </c>
      <c r="Q19" s="40" t="s">
        <v>35</v>
      </c>
      <c r="R19" s="40"/>
    </row>
    <row r="20" s="3" customFormat="1" ht="105" customHeight="1" spans="1:18">
      <c r="A20" s="23">
        <v>12</v>
      </c>
      <c r="B20" s="38" t="s">
        <v>95</v>
      </c>
      <c r="C20" s="40" t="s">
        <v>96</v>
      </c>
      <c r="D20" s="40" t="s">
        <v>65</v>
      </c>
      <c r="E20" s="41" t="s">
        <v>97</v>
      </c>
      <c r="F20" s="40" t="s">
        <v>28</v>
      </c>
      <c r="G20" s="40" t="s">
        <v>29</v>
      </c>
      <c r="H20" s="39" t="s">
        <v>98</v>
      </c>
      <c r="I20" s="40">
        <v>180000</v>
      </c>
      <c r="J20" s="40">
        <v>50000</v>
      </c>
      <c r="K20" s="41" t="s">
        <v>99</v>
      </c>
      <c r="L20" s="40">
        <v>50000</v>
      </c>
      <c r="M20" s="40">
        <v>46</v>
      </c>
      <c r="N20" s="40" t="s">
        <v>94</v>
      </c>
      <c r="O20" s="40" t="s">
        <v>33</v>
      </c>
      <c r="P20" s="40" t="s">
        <v>49</v>
      </c>
      <c r="Q20" s="40" t="s">
        <v>35</v>
      </c>
      <c r="R20" s="40"/>
    </row>
    <row r="21" s="3" customFormat="1" ht="105" customHeight="1" spans="1:18">
      <c r="A21" s="23">
        <v>13</v>
      </c>
      <c r="B21" s="38" t="s">
        <v>100</v>
      </c>
      <c r="C21" s="40" t="s">
        <v>71</v>
      </c>
      <c r="D21" s="40" t="s">
        <v>65</v>
      </c>
      <c r="E21" s="41" t="s">
        <v>101</v>
      </c>
      <c r="F21" s="40" t="s">
        <v>28</v>
      </c>
      <c r="G21" s="40" t="s">
        <v>29</v>
      </c>
      <c r="H21" s="39" t="s">
        <v>102</v>
      </c>
      <c r="I21" s="40">
        <v>150000</v>
      </c>
      <c r="J21" s="40">
        <v>80000</v>
      </c>
      <c r="K21" s="41" t="s">
        <v>103</v>
      </c>
      <c r="L21" s="40">
        <v>30000</v>
      </c>
      <c r="M21" s="40">
        <v>86</v>
      </c>
      <c r="N21" s="40" t="s">
        <v>75</v>
      </c>
      <c r="O21" s="40" t="s">
        <v>33</v>
      </c>
      <c r="P21" s="40" t="s">
        <v>49</v>
      </c>
      <c r="Q21" s="40" t="s">
        <v>35</v>
      </c>
      <c r="R21" s="40"/>
    </row>
    <row r="22" s="3" customFormat="1" ht="105" customHeight="1" spans="1:18">
      <c r="A22" s="23">
        <v>14</v>
      </c>
      <c r="B22" s="43" t="s">
        <v>104</v>
      </c>
      <c r="C22" s="39" t="s">
        <v>105</v>
      </c>
      <c r="D22" s="39" t="s">
        <v>65</v>
      </c>
      <c r="E22" s="39" t="s">
        <v>106</v>
      </c>
      <c r="F22" s="39" t="s">
        <v>28</v>
      </c>
      <c r="G22" s="39" t="s">
        <v>54</v>
      </c>
      <c r="H22" s="39" t="s">
        <v>107</v>
      </c>
      <c r="I22" s="39">
        <v>58400</v>
      </c>
      <c r="J22" s="39">
        <v>0</v>
      </c>
      <c r="K22" s="42" t="s">
        <v>108</v>
      </c>
      <c r="L22" s="39">
        <v>3000</v>
      </c>
      <c r="M22" s="39">
        <v>9</v>
      </c>
      <c r="N22" s="39" t="s">
        <v>109</v>
      </c>
      <c r="O22" s="39" t="s">
        <v>35</v>
      </c>
      <c r="P22" s="39" t="s">
        <v>34</v>
      </c>
      <c r="Q22" s="39" t="s">
        <v>35</v>
      </c>
      <c r="R22" s="39"/>
    </row>
    <row r="23" s="3" customFormat="1" ht="143" customHeight="1" spans="1:19">
      <c r="A23" s="23">
        <v>15</v>
      </c>
      <c r="B23" s="44" t="s">
        <v>110</v>
      </c>
      <c r="C23" s="35" t="s">
        <v>111</v>
      </c>
      <c r="D23" s="35" t="s">
        <v>65</v>
      </c>
      <c r="E23" s="39" t="s">
        <v>112</v>
      </c>
      <c r="F23" s="45" t="s">
        <v>28</v>
      </c>
      <c r="G23" s="45" t="s">
        <v>39</v>
      </c>
      <c r="H23" s="46" t="s">
        <v>113</v>
      </c>
      <c r="I23" s="45">
        <v>23424</v>
      </c>
      <c r="J23" s="37">
        <v>13424</v>
      </c>
      <c r="K23" s="37" t="s">
        <v>114</v>
      </c>
      <c r="L23" s="37">
        <v>10000</v>
      </c>
      <c r="M23" s="37">
        <v>185</v>
      </c>
      <c r="N23" s="37" t="s">
        <v>115</v>
      </c>
      <c r="O23" s="37" t="s">
        <v>33</v>
      </c>
      <c r="P23" s="37" t="s">
        <v>49</v>
      </c>
      <c r="Q23" s="37" t="s">
        <v>35</v>
      </c>
      <c r="R23" s="81"/>
      <c r="S23" s="79"/>
    </row>
    <row r="24" s="3" customFormat="1" ht="93" customHeight="1" spans="1:18">
      <c r="A24" s="23">
        <v>16</v>
      </c>
      <c r="B24" s="38" t="s">
        <v>116</v>
      </c>
      <c r="C24" s="39" t="s">
        <v>117</v>
      </c>
      <c r="D24" s="39" t="s">
        <v>65</v>
      </c>
      <c r="E24" s="39" t="s">
        <v>118</v>
      </c>
      <c r="F24" s="39" t="s">
        <v>119</v>
      </c>
      <c r="G24" s="39" t="s">
        <v>39</v>
      </c>
      <c r="H24" s="39" t="s">
        <v>120</v>
      </c>
      <c r="I24" s="39">
        <v>5200</v>
      </c>
      <c r="J24" s="39">
        <v>2000</v>
      </c>
      <c r="K24" s="61" t="s">
        <v>121</v>
      </c>
      <c r="L24" s="39">
        <v>3200</v>
      </c>
      <c r="M24" s="39">
        <v>20</v>
      </c>
      <c r="N24" s="39"/>
      <c r="O24" s="39" t="s">
        <v>33</v>
      </c>
      <c r="P24" s="39" t="s">
        <v>49</v>
      </c>
      <c r="Q24" s="39" t="s">
        <v>122</v>
      </c>
      <c r="R24" s="39"/>
    </row>
    <row r="25" s="3" customFormat="1" ht="105" customHeight="1" spans="1:18">
      <c r="A25" s="23">
        <v>17</v>
      </c>
      <c r="B25" s="47" t="s">
        <v>123</v>
      </c>
      <c r="C25" s="39" t="s">
        <v>124</v>
      </c>
      <c r="D25" s="39" t="s">
        <v>65</v>
      </c>
      <c r="E25" s="39" t="s">
        <v>125</v>
      </c>
      <c r="F25" s="39" t="s">
        <v>28</v>
      </c>
      <c r="G25" s="35" t="s">
        <v>54</v>
      </c>
      <c r="H25" s="39" t="s">
        <v>126</v>
      </c>
      <c r="I25" s="39">
        <v>1500</v>
      </c>
      <c r="J25" s="39">
        <v>0</v>
      </c>
      <c r="K25" s="42" t="s">
        <v>127</v>
      </c>
      <c r="L25" s="39">
        <v>1500</v>
      </c>
      <c r="M25" s="39"/>
      <c r="N25" s="39" t="s">
        <v>128</v>
      </c>
      <c r="O25" s="39" t="s">
        <v>33</v>
      </c>
      <c r="P25" s="39" t="s">
        <v>49</v>
      </c>
      <c r="Q25" s="39" t="s">
        <v>33</v>
      </c>
      <c r="R25" s="39"/>
    </row>
    <row r="26" s="3" customFormat="1" ht="141" customHeight="1" spans="1:18">
      <c r="A26" s="23">
        <v>18</v>
      </c>
      <c r="B26" s="48" t="s">
        <v>129</v>
      </c>
      <c r="C26" s="35" t="s">
        <v>130</v>
      </c>
      <c r="D26" s="49" t="s">
        <v>65</v>
      </c>
      <c r="E26" s="39" t="s">
        <v>131</v>
      </c>
      <c r="F26" s="35" t="s">
        <v>119</v>
      </c>
      <c r="G26" s="35" t="s">
        <v>54</v>
      </c>
      <c r="H26" s="35" t="s">
        <v>132</v>
      </c>
      <c r="I26" s="39">
        <v>3600</v>
      </c>
      <c r="J26" s="37">
        <v>0</v>
      </c>
      <c r="K26" s="36" t="s">
        <v>133</v>
      </c>
      <c r="L26" s="39">
        <v>1750</v>
      </c>
      <c r="M26" s="37" t="s">
        <v>48</v>
      </c>
      <c r="N26" s="35" t="s">
        <v>134</v>
      </c>
      <c r="O26" s="37" t="s">
        <v>135</v>
      </c>
      <c r="P26" s="37" t="s">
        <v>49</v>
      </c>
      <c r="Q26" s="35" t="s">
        <v>136</v>
      </c>
      <c r="R26" s="82"/>
    </row>
    <row r="27" s="3" customFormat="1" ht="105" customHeight="1" spans="1:18">
      <c r="A27" s="23">
        <v>19</v>
      </c>
      <c r="B27" s="48" t="s">
        <v>137</v>
      </c>
      <c r="C27" s="50" t="s">
        <v>65</v>
      </c>
      <c r="D27" s="50" t="s">
        <v>65</v>
      </c>
      <c r="E27" s="41" t="s">
        <v>138</v>
      </c>
      <c r="F27" s="40" t="s">
        <v>28</v>
      </c>
      <c r="G27" s="40" t="s">
        <v>54</v>
      </c>
      <c r="H27" s="39" t="s">
        <v>139</v>
      </c>
      <c r="I27" s="40">
        <v>330000</v>
      </c>
      <c r="J27" s="40">
        <v>0</v>
      </c>
      <c r="K27" s="40" t="s">
        <v>140</v>
      </c>
      <c r="L27" s="40">
        <v>2000</v>
      </c>
      <c r="M27" s="40">
        <v>415</v>
      </c>
      <c r="N27" s="40" t="s">
        <v>109</v>
      </c>
      <c r="O27" s="40" t="s">
        <v>33</v>
      </c>
      <c r="P27" s="40" t="s">
        <v>49</v>
      </c>
      <c r="Q27" s="40" t="s">
        <v>33</v>
      </c>
      <c r="R27" s="40"/>
    </row>
    <row r="28" s="3" customFormat="1" ht="141" customHeight="1" spans="1:19">
      <c r="A28" s="23">
        <v>20</v>
      </c>
      <c r="B28" s="38" t="s">
        <v>141</v>
      </c>
      <c r="C28" s="35"/>
      <c r="D28" s="35" t="s">
        <v>142</v>
      </c>
      <c r="E28" s="39" t="s">
        <v>143</v>
      </c>
      <c r="F28" s="35" t="s">
        <v>28</v>
      </c>
      <c r="G28" s="35" t="s">
        <v>54</v>
      </c>
      <c r="H28" s="35" t="s">
        <v>139</v>
      </c>
      <c r="I28" s="35">
        <v>500000</v>
      </c>
      <c r="J28" s="35">
        <v>0</v>
      </c>
      <c r="K28" s="36"/>
      <c r="L28" s="35">
        <v>50000</v>
      </c>
      <c r="M28" s="35">
        <v>213</v>
      </c>
      <c r="N28" s="35" t="s">
        <v>144</v>
      </c>
      <c r="O28" s="35" t="s">
        <v>33</v>
      </c>
      <c r="P28" s="35" t="s">
        <v>33</v>
      </c>
      <c r="Q28" s="35" t="s">
        <v>33</v>
      </c>
      <c r="R28" s="35"/>
      <c r="S28" s="79"/>
    </row>
    <row r="29" s="3" customFormat="1" ht="115" customHeight="1" spans="1:19">
      <c r="A29" s="23">
        <v>21</v>
      </c>
      <c r="B29" s="38" t="s">
        <v>145</v>
      </c>
      <c r="C29" s="35"/>
      <c r="D29" s="35" t="s">
        <v>142</v>
      </c>
      <c r="E29" s="39" t="s">
        <v>146</v>
      </c>
      <c r="F29" s="35" t="s">
        <v>28</v>
      </c>
      <c r="G29" s="35" t="s">
        <v>54</v>
      </c>
      <c r="H29" s="35" t="s">
        <v>139</v>
      </c>
      <c r="I29" s="35">
        <v>200000</v>
      </c>
      <c r="J29" s="35">
        <v>0</v>
      </c>
      <c r="K29" s="36"/>
      <c r="L29" s="35">
        <v>3000</v>
      </c>
      <c r="M29" s="35">
        <v>24</v>
      </c>
      <c r="N29" s="35" t="s">
        <v>147</v>
      </c>
      <c r="O29" s="35" t="s">
        <v>33</v>
      </c>
      <c r="P29" s="35" t="s">
        <v>33</v>
      </c>
      <c r="Q29" s="35" t="s">
        <v>33</v>
      </c>
      <c r="R29" s="35"/>
      <c r="S29" s="79"/>
    </row>
    <row r="30" s="3" customFormat="1" ht="134" customHeight="1" spans="1:19">
      <c r="A30" s="23">
        <v>22</v>
      </c>
      <c r="B30" s="38" t="s">
        <v>148</v>
      </c>
      <c r="C30" s="35"/>
      <c r="D30" s="35" t="s">
        <v>142</v>
      </c>
      <c r="E30" s="36" t="s">
        <v>149</v>
      </c>
      <c r="F30" s="35" t="s">
        <v>28</v>
      </c>
      <c r="G30" s="35" t="s">
        <v>54</v>
      </c>
      <c r="H30" s="35" t="s">
        <v>150</v>
      </c>
      <c r="I30" s="35">
        <v>100000</v>
      </c>
      <c r="J30" s="35">
        <v>0</v>
      </c>
      <c r="K30" s="35"/>
      <c r="L30" s="35">
        <v>2000</v>
      </c>
      <c r="M30" s="35">
        <v>18</v>
      </c>
      <c r="N30" s="35" t="s">
        <v>151</v>
      </c>
      <c r="O30" s="35" t="s">
        <v>33</v>
      </c>
      <c r="P30" s="35" t="s">
        <v>33</v>
      </c>
      <c r="Q30" s="35" t="s">
        <v>33</v>
      </c>
      <c r="R30" s="35"/>
      <c r="S30" s="79"/>
    </row>
    <row r="31" s="3" customFormat="1" ht="154" customHeight="1" spans="1:19">
      <c r="A31" s="23">
        <v>23</v>
      </c>
      <c r="B31" s="38" t="s">
        <v>152</v>
      </c>
      <c r="C31" s="35"/>
      <c r="D31" s="35" t="s">
        <v>142</v>
      </c>
      <c r="E31" s="39" t="s">
        <v>153</v>
      </c>
      <c r="F31" s="35" t="s">
        <v>28</v>
      </c>
      <c r="G31" s="35" t="s">
        <v>54</v>
      </c>
      <c r="H31" s="35" t="s">
        <v>154</v>
      </c>
      <c r="I31" s="35">
        <v>100000</v>
      </c>
      <c r="J31" s="35">
        <v>0</v>
      </c>
      <c r="K31" s="36"/>
      <c r="L31" s="35">
        <v>2000</v>
      </c>
      <c r="M31" s="35">
        <v>15</v>
      </c>
      <c r="N31" s="35" t="s">
        <v>155</v>
      </c>
      <c r="O31" s="36" t="s">
        <v>33</v>
      </c>
      <c r="P31" s="36" t="s">
        <v>33</v>
      </c>
      <c r="Q31" s="36" t="s">
        <v>33</v>
      </c>
      <c r="R31" s="36"/>
      <c r="S31" s="79"/>
    </row>
    <row r="32" s="3" customFormat="1" ht="123" customHeight="1" spans="1:19">
      <c r="A32" s="23">
        <v>24</v>
      </c>
      <c r="B32" s="38" t="s">
        <v>156</v>
      </c>
      <c r="C32" s="35"/>
      <c r="D32" s="35" t="s">
        <v>142</v>
      </c>
      <c r="E32" s="51" t="s">
        <v>157</v>
      </c>
      <c r="F32" s="35" t="s">
        <v>28</v>
      </c>
      <c r="G32" s="35" t="s">
        <v>54</v>
      </c>
      <c r="H32" s="35" t="s">
        <v>150</v>
      </c>
      <c r="I32" s="35">
        <v>30000</v>
      </c>
      <c r="J32" s="35">
        <v>0</v>
      </c>
      <c r="K32" s="36"/>
      <c r="L32" s="35">
        <v>3000</v>
      </c>
      <c r="M32" s="35">
        <v>22</v>
      </c>
      <c r="N32" s="35" t="s">
        <v>158</v>
      </c>
      <c r="O32" s="35" t="s">
        <v>33</v>
      </c>
      <c r="P32" s="35" t="s">
        <v>33</v>
      </c>
      <c r="Q32" s="35" t="s">
        <v>33</v>
      </c>
      <c r="R32" s="35"/>
      <c r="S32" s="79"/>
    </row>
    <row r="33" s="3" customFormat="1" ht="115" customHeight="1" spans="1:18">
      <c r="A33" s="23">
        <v>25</v>
      </c>
      <c r="B33" s="48" t="s">
        <v>159</v>
      </c>
      <c r="C33" s="33" t="s">
        <v>160</v>
      </c>
      <c r="D33" s="33" t="s">
        <v>161</v>
      </c>
      <c r="E33" s="39" t="s">
        <v>162</v>
      </c>
      <c r="F33" s="33" t="s">
        <v>28</v>
      </c>
      <c r="G33" s="33" t="s">
        <v>54</v>
      </c>
      <c r="H33" s="33" t="s">
        <v>163</v>
      </c>
      <c r="I33" s="33">
        <v>31000</v>
      </c>
      <c r="J33" s="33">
        <v>17000</v>
      </c>
      <c r="K33" s="34" t="s">
        <v>164</v>
      </c>
      <c r="L33" s="33">
        <v>8000</v>
      </c>
      <c r="M33" s="33">
        <v>2</v>
      </c>
      <c r="N33" s="33" t="s">
        <v>165</v>
      </c>
      <c r="O33" s="33" t="s">
        <v>33</v>
      </c>
      <c r="P33" s="33" t="s">
        <v>33</v>
      </c>
      <c r="Q33" s="33" t="s">
        <v>33</v>
      </c>
      <c r="R33" s="83"/>
    </row>
    <row r="34" s="3" customFormat="1" ht="115" customHeight="1" spans="1:18">
      <c r="A34" s="23">
        <v>26</v>
      </c>
      <c r="B34" s="44" t="s">
        <v>166</v>
      </c>
      <c r="C34" s="46" t="s">
        <v>167</v>
      </c>
      <c r="D34" s="49" t="s">
        <v>168</v>
      </c>
      <c r="E34" s="39" t="s">
        <v>169</v>
      </c>
      <c r="F34" s="33" t="s">
        <v>28</v>
      </c>
      <c r="G34" s="46" t="s">
        <v>39</v>
      </c>
      <c r="H34" s="46" t="s">
        <v>170</v>
      </c>
      <c r="I34" s="37">
        <v>10000</v>
      </c>
      <c r="J34" s="49">
        <v>4000</v>
      </c>
      <c r="K34" s="62" t="s">
        <v>171</v>
      </c>
      <c r="L34" s="49">
        <v>6000</v>
      </c>
      <c r="M34" s="49">
        <v>45</v>
      </c>
      <c r="N34" s="49" t="s">
        <v>155</v>
      </c>
      <c r="O34" s="49" t="s">
        <v>33</v>
      </c>
      <c r="P34" s="49"/>
      <c r="Q34" s="80"/>
      <c r="R34" s="80"/>
    </row>
    <row r="35" s="3" customFormat="1" ht="102" customHeight="1" spans="1:18">
      <c r="A35" s="23">
        <v>27</v>
      </c>
      <c r="B35" s="32" t="s">
        <v>172</v>
      </c>
      <c r="C35" s="37" t="s">
        <v>173</v>
      </c>
      <c r="D35" s="37" t="s">
        <v>173</v>
      </c>
      <c r="E35" s="39" t="s">
        <v>174</v>
      </c>
      <c r="F35" s="33" t="s">
        <v>28</v>
      </c>
      <c r="G35" s="46" t="s">
        <v>39</v>
      </c>
      <c r="H35" s="46" t="s">
        <v>175</v>
      </c>
      <c r="I35" s="45">
        <v>17200</v>
      </c>
      <c r="J35" s="45">
        <f>1132+400</f>
        <v>1532</v>
      </c>
      <c r="K35" s="45" t="s">
        <v>176</v>
      </c>
      <c r="L35" s="45">
        <f>I35-J35</f>
        <v>15668</v>
      </c>
      <c r="M35" s="63">
        <v>7</v>
      </c>
      <c r="N35" s="64" t="s">
        <v>177</v>
      </c>
      <c r="O35" s="64" t="s">
        <v>33</v>
      </c>
      <c r="P35" s="63" t="s">
        <v>49</v>
      </c>
      <c r="Q35" s="63" t="s">
        <v>35</v>
      </c>
      <c r="R35" s="84"/>
    </row>
    <row r="36" s="3" customFormat="1" ht="131" customHeight="1" spans="1:19">
      <c r="A36" s="23">
        <v>28</v>
      </c>
      <c r="B36" s="44" t="s">
        <v>178</v>
      </c>
      <c r="C36" s="49" t="s">
        <v>179</v>
      </c>
      <c r="D36" s="49" t="s">
        <v>180</v>
      </c>
      <c r="E36" s="39" t="s">
        <v>181</v>
      </c>
      <c r="F36" s="46" t="s">
        <v>28</v>
      </c>
      <c r="G36" s="46" t="s">
        <v>39</v>
      </c>
      <c r="H36" s="46" t="s">
        <v>182</v>
      </c>
      <c r="I36" s="46">
        <v>210000</v>
      </c>
      <c r="J36" s="49">
        <v>200000</v>
      </c>
      <c r="K36" s="62" t="s">
        <v>183</v>
      </c>
      <c r="L36" s="49">
        <v>10000</v>
      </c>
      <c r="M36" s="49">
        <v>92</v>
      </c>
      <c r="N36" s="49" t="s">
        <v>184</v>
      </c>
      <c r="O36" s="62"/>
      <c r="P36" s="62" t="s">
        <v>49</v>
      </c>
      <c r="Q36" s="62" t="s">
        <v>35</v>
      </c>
      <c r="R36" s="85"/>
      <c r="S36" s="79"/>
    </row>
    <row r="37" s="3" customFormat="1" ht="115" customHeight="1" spans="1:18">
      <c r="A37" s="23">
        <v>29</v>
      </c>
      <c r="B37" s="43" t="s">
        <v>185</v>
      </c>
      <c r="C37" s="33" t="s">
        <v>186</v>
      </c>
      <c r="D37" s="33" t="s">
        <v>180</v>
      </c>
      <c r="E37" s="39" t="s">
        <v>187</v>
      </c>
      <c r="F37" s="33" t="s">
        <v>28</v>
      </c>
      <c r="G37" s="33" t="s">
        <v>54</v>
      </c>
      <c r="H37" s="33" t="s">
        <v>188</v>
      </c>
      <c r="I37" s="33">
        <v>200000</v>
      </c>
      <c r="J37" s="33">
        <v>0</v>
      </c>
      <c r="K37" s="34" t="s">
        <v>189</v>
      </c>
      <c r="L37" s="33">
        <v>30500</v>
      </c>
      <c r="M37" s="33">
        <v>33</v>
      </c>
      <c r="N37" s="33" t="s">
        <v>190</v>
      </c>
      <c r="O37" s="33" t="s">
        <v>33</v>
      </c>
      <c r="P37" s="33"/>
      <c r="Q37" s="33"/>
      <c r="R37" s="33"/>
    </row>
    <row r="38" s="3" customFormat="1" ht="79" customHeight="1" spans="1:19">
      <c r="A38" s="23">
        <v>30</v>
      </c>
      <c r="B38" s="44" t="s">
        <v>191</v>
      </c>
      <c r="C38" s="35" t="s">
        <v>192</v>
      </c>
      <c r="D38" s="35" t="s">
        <v>180</v>
      </c>
      <c r="E38" s="39" t="s">
        <v>193</v>
      </c>
      <c r="F38" s="39" t="s">
        <v>28</v>
      </c>
      <c r="G38" s="39" t="s">
        <v>29</v>
      </c>
      <c r="H38" s="39" t="s">
        <v>194</v>
      </c>
      <c r="I38" s="37">
        <v>200000</v>
      </c>
      <c r="J38" s="37">
        <v>188210</v>
      </c>
      <c r="K38" s="65" t="s">
        <v>195</v>
      </c>
      <c r="L38" s="37">
        <v>500</v>
      </c>
      <c r="M38" s="37"/>
      <c r="N38" s="35"/>
      <c r="O38" s="37"/>
      <c r="P38" s="37"/>
      <c r="Q38" s="37"/>
      <c r="R38" s="60"/>
      <c r="S38" s="79"/>
    </row>
    <row r="39" s="3" customFormat="1" ht="132" customHeight="1" spans="1:19">
      <c r="A39" s="23">
        <v>31</v>
      </c>
      <c r="B39" s="44" t="s">
        <v>196</v>
      </c>
      <c r="C39" s="37" t="s">
        <v>197</v>
      </c>
      <c r="D39" s="37" t="s">
        <v>180</v>
      </c>
      <c r="E39" s="39" t="s">
        <v>198</v>
      </c>
      <c r="F39" s="37" t="s">
        <v>28</v>
      </c>
      <c r="G39" s="45" t="s">
        <v>54</v>
      </c>
      <c r="H39" s="46" t="s">
        <v>199</v>
      </c>
      <c r="I39" s="37">
        <v>138000</v>
      </c>
      <c r="J39" s="37">
        <v>0</v>
      </c>
      <c r="K39" s="37" t="s">
        <v>200</v>
      </c>
      <c r="L39" s="37">
        <v>100000</v>
      </c>
      <c r="M39" s="37">
        <v>46</v>
      </c>
      <c r="N39" s="35" t="s">
        <v>201</v>
      </c>
      <c r="O39" s="37" t="s">
        <v>135</v>
      </c>
      <c r="P39" s="37" t="s">
        <v>49</v>
      </c>
      <c r="Q39" s="37" t="s">
        <v>50</v>
      </c>
      <c r="R39" s="60"/>
      <c r="S39" s="79"/>
    </row>
    <row r="40" s="3" customFormat="1" ht="119" customHeight="1" spans="1:19">
      <c r="A40" s="23">
        <v>32</v>
      </c>
      <c r="B40" s="44" t="s">
        <v>202</v>
      </c>
      <c r="C40" s="49" t="s">
        <v>203</v>
      </c>
      <c r="D40" s="49" t="s">
        <v>180</v>
      </c>
      <c r="E40" s="39" t="s">
        <v>204</v>
      </c>
      <c r="F40" s="46" t="s">
        <v>28</v>
      </c>
      <c r="G40" s="46" t="s">
        <v>39</v>
      </c>
      <c r="H40" s="46" t="s">
        <v>205</v>
      </c>
      <c r="I40" s="46">
        <v>130000</v>
      </c>
      <c r="J40" s="49">
        <v>94500</v>
      </c>
      <c r="K40" s="62" t="s">
        <v>206</v>
      </c>
      <c r="L40" s="49">
        <v>35500</v>
      </c>
      <c r="M40" s="49">
        <v>32</v>
      </c>
      <c r="N40" s="49" t="s">
        <v>207</v>
      </c>
      <c r="O40" s="62"/>
      <c r="P40" s="62" t="s">
        <v>49</v>
      </c>
      <c r="Q40" s="62" t="s">
        <v>35</v>
      </c>
      <c r="R40" s="85"/>
      <c r="S40" s="79"/>
    </row>
    <row r="41" s="3" customFormat="1" ht="99" customHeight="1" spans="1:18">
      <c r="A41" s="23">
        <v>33</v>
      </c>
      <c r="B41" s="38" t="s">
        <v>208</v>
      </c>
      <c r="C41" s="35" t="s">
        <v>209</v>
      </c>
      <c r="D41" s="35" t="s">
        <v>180</v>
      </c>
      <c r="E41" s="39" t="s">
        <v>210</v>
      </c>
      <c r="F41" s="35" t="s">
        <v>28</v>
      </c>
      <c r="G41" s="35" t="s">
        <v>54</v>
      </c>
      <c r="H41" s="35" t="s">
        <v>150</v>
      </c>
      <c r="I41" s="66">
        <v>100000</v>
      </c>
      <c r="J41" s="35">
        <v>26900</v>
      </c>
      <c r="K41" s="36" t="s">
        <v>211</v>
      </c>
      <c r="L41" s="35">
        <v>10000</v>
      </c>
      <c r="M41" s="35">
        <v>25</v>
      </c>
      <c r="N41" s="35" t="s">
        <v>190</v>
      </c>
      <c r="O41" s="35" t="s">
        <v>33</v>
      </c>
      <c r="P41" s="35" t="s">
        <v>212</v>
      </c>
      <c r="Q41" s="35" t="s">
        <v>35</v>
      </c>
      <c r="R41" s="80"/>
    </row>
    <row r="42" s="3" customFormat="1" ht="115" customHeight="1" spans="1:18">
      <c r="A42" s="23">
        <v>34</v>
      </c>
      <c r="B42" s="48" t="s">
        <v>213</v>
      </c>
      <c r="C42" s="39" t="s">
        <v>214</v>
      </c>
      <c r="D42" s="39" t="s">
        <v>180</v>
      </c>
      <c r="E42" s="39" t="s">
        <v>215</v>
      </c>
      <c r="F42" s="39" t="s">
        <v>119</v>
      </c>
      <c r="G42" s="35" t="s">
        <v>54</v>
      </c>
      <c r="H42" s="39" t="s">
        <v>216</v>
      </c>
      <c r="I42" s="39">
        <v>13485</v>
      </c>
      <c r="J42" s="39">
        <v>0</v>
      </c>
      <c r="K42" s="42" t="s">
        <v>217</v>
      </c>
      <c r="L42" s="39">
        <v>13485</v>
      </c>
      <c r="M42" s="39">
        <v>25</v>
      </c>
      <c r="N42" s="39" t="s">
        <v>218</v>
      </c>
      <c r="O42" s="49" t="s">
        <v>33</v>
      </c>
      <c r="P42" s="49" t="s">
        <v>49</v>
      </c>
      <c r="Q42" s="49" t="s">
        <v>219</v>
      </c>
      <c r="R42" s="49"/>
    </row>
    <row r="43" s="3" customFormat="1" ht="128" customHeight="1" spans="1:19">
      <c r="A43" s="23">
        <v>35</v>
      </c>
      <c r="B43" s="44" t="s">
        <v>220</v>
      </c>
      <c r="C43" s="39" t="s">
        <v>221</v>
      </c>
      <c r="D43" s="39" t="s">
        <v>180</v>
      </c>
      <c r="E43" s="39" t="s">
        <v>222</v>
      </c>
      <c r="F43" s="35" t="s">
        <v>28</v>
      </c>
      <c r="G43" s="35" t="s">
        <v>39</v>
      </c>
      <c r="H43" s="35" t="s">
        <v>223</v>
      </c>
      <c r="I43" s="67">
        <v>13000</v>
      </c>
      <c r="J43" s="39">
        <v>2000</v>
      </c>
      <c r="K43" s="42" t="s">
        <v>224</v>
      </c>
      <c r="L43" s="39">
        <v>11000</v>
      </c>
      <c r="M43" s="39">
        <v>10</v>
      </c>
      <c r="N43" s="39" t="s">
        <v>225</v>
      </c>
      <c r="O43" s="62" t="s">
        <v>33</v>
      </c>
      <c r="P43" s="62" t="s">
        <v>49</v>
      </c>
      <c r="Q43" s="62" t="s">
        <v>35</v>
      </c>
      <c r="R43" s="85"/>
      <c r="S43" s="79"/>
    </row>
    <row r="44" s="3" customFormat="1" ht="115" customHeight="1" spans="1:19">
      <c r="A44" s="23">
        <v>36</v>
      </c>
      <c r="B44" s="44" t="s">
        <v>226</v>
      </c>
      <c r="C44" s="33" t="s">
        <v>227</v>
      </c>
      <c r="D44" s="49" t="s">
        <v>228</v>
      </c>
      <c r="E44" s="39" t="s">
        <v>229</v>
      </c>
      <c r="F44" s="33" t="s">
        <v>28</v>
      </c>
      <c r="G44" s="33" t="s">
        <v>54</v>
      </c>
      <c r="H44" s="33" t="s">
        <v>150</v>
      </c>
      <c r="I44" s="33">
        <v>200000</v>
      </c>
      <c r="J44" s="33">
        <v>0</v>
      </c>
      <c r="K44" s="34" t="s">
        <v>230</v>
      </c>
      <c r="L44" s="33">
        <v>14000</v>
      </c>
      <c r="M44" s="33">
        <v>28</v>
      </c>
      <c r="N44" s="33" t="s">
        <v>165</v>
      </c>
      <c r="O44" s="33" t="s">
        <v>33</v>
      </c>
      <c r="P44" s="33" t="s">
        <v>33</v>
      </c>
      <c r="Q44" s="33" t="s">
        <v>33</v>
      </c>
      <c r="R44" s="33"/>
      <c r="S44" s="79"/>
    </row>
    <row r="45" s="3" customFormat="1" ht="115" customHeight="1" spans="1:18">
      <c r="A45" s="23">
        <v>37</v>
      </c>
      <c r="B45" s="44" t="s">
        <v>231</v>
      </c>
      <c r="C45" s="46" t="s">
        <v>232</v>
      </c>
      <c r="D45" s="52" t="s">
        <v>228</v>
      </c>
      <c r="E45" s="39" t="s">
        <v>233</v>
      </c>
      <c r="F45" s="33" t="s">
        <v>28</v>
      </c>
      <c r="G45" s="33" t="s">
        <v>29</v>
      </c>
      <c r="H45" s="33" t="s">
        <v>234</v>
      </c>
      <c r="I45" s="33">
        <v>175000</v>
      </c>
      <c r="J45" s="52">
        <v>125000</v>
      </c>
      <c r="K45" s="68" t="s">
        <v>235</v>
      </c>
      <c r="L45" s="52">
        <v>50000</v>
      </c>
      <c r="M45" s="52">
        <v>62</v>
      </c>
      <c r="N45" s="52" t="s">
        <v>236</v>
      </c>
      <c r="O45" s="52" t="s">
        <v>33</v>
      </c>
      <c r="P45" s="52" t="s">
        <v>49</v>
      </c>
      <c r="Q45" s="52" t="s">
        <v>35</v>
      </c>
      <c r="R45" s="80"/>
    </row>
    <row r="46" s="3" customFormat="1" ht="115" customHeight="1" spans="1:18">
      <c r="A46" s="23">
        <v>38</v>
      </c>
      <c r="B46" s="38" t="s">
        <v>237</v>
      </c>
      <c r="C46" s="53" t="s">
        <v>238</v>
      </c>
      <c r="D46" s="53" t="s">
        <v>228</v>
      </c>
      <c r="E46" s="39" t="s">
        <v>239</v>
      </c>
      <c r="F46" s="35" t="s">
        <v>28</v>
      </c>
      <c r="G46" s="37" t="s">
        <v>39</v>
      </c>
      <c r="H46" s="35" t="s">
        <v>240</v>
      </c>
      <c r="I46" s="35">
        <v>75000</v>
      </c>
      <c r="J46" s="53">
        <v>71000</v>
      </c>
      <c r="K46" s="69"/>
      <c r="L46" s="53">
        <v>4000</v>
      </c>
      <c r="M46" s="53">
        <v>10</v>
      </c>
      <c r="N46" s="53" t="s">
        <v>94</v>
      </c>
      <c r="O46" s="53" t="s">
        <v>33</v>
      </c>
      <c r="P46" s="53" t="s">
        <v>34</v>
      </c>
      <c r="Q46" s="53" t="s">
        <v>35</v>
      </c>
      <c r="R46" s="86"/>
    </row>
    <row r="47" s="3" customFormat="1" ht="115" customHeight="1" spans="1:18">
      <c r="A47" s="23">
        <v>39</v>
      </c>
      <c r="B47" s="44" t="s">
        <v>241</v>
      </c>
      <c r="C47" s="52" t="s">
        <v>242</v>
      </c>
      <c r="D47" s="52" t="s">
        <v>228</v>
      </c>
      <c r="E47" s="39" t="s">
        <v>243</v>
      </c>
      <c r="F47" s="33" t="s">
        <v>28</v>
      </c>
      <c r="G47" s="45" t="s">
        <v>39</v>
      </c>
      <c r="H47" s="33" t="s">
        <v>244</v>
      </c>
      <c r="I47" s="33">
        <v>43000</v>
      </c>
      <c r="J47" s="52">
        <v>23000</v>
      </c>
      <c r="K47" s="68" t="s">
        <v>245</v>
      </c>
      <c r="L47" s="52">
        <v>20000</v>
      </c>
      <c r="M47" s="52">
        <v>94</v>
      </c>
      <c r="N47" s="46" t="s">
        <v>218</v>
      </c>
      <c r="O47" s="46" t="s">
        <v>33</v>
      </c>
      <c r="P47" s="52" t="s">
        <v>34</v>
      </c>
      <c r="Q47" s="46" t="s">
        <v>35</v>
      </c>
      <c r="R47" s="80"/>
    </row>
    <row r="48" s="3" customFormat="1" ht="115" customHeight="1" spans="1:18">
      <c r="A48" s="23">
        <v>40</v>
      </c>
      <c r="B48" s="44" t="s">
        <v>246</v>
      </c>
      <c r="C48" s="52" t="s">
        <v>247</v>
      </c>
      <c r="D48" s="52" t="s">
        <v>228</v>
      </c>
      <c r="E48" s="39" t="s">
        <v>248</v>
      </c>
      <c r="F48" s="33" t="s">
        <v>28</v>
      </c>
      <c r="G48" s="46" t="s">
        <v>54</v>
      </c>
      <c r="H48" s="33" t="s">
        <v>249</v>
      </c>
      <c r="I48" s="33">
        <v>10000</v>
      </c>
      <c r="J48" s="52">
        <v>0</v>
      </c>
      <c r="K48" s="68" t="s">
        <v>250</v>
      </c>
      <c r="L48" s="52">
        <v>10000</v>
      </c>
      <c r="M48" s="56">
        <v>32</v>
      </c>
      <c r="N48" s="56" t="s">
        <v>94</v>
      </c>
      <c r="O48" s="46" t="s">
        <v>33</v>
      </c>
      <c r="P48" s="70" t="s">
        <v>49</v>
      </c>
      <c r="Q48" s="46" t="s">
        <v>33</v>
      </c>
      <c r="R48" s="80"/>
    </row>
    <row r="49" s="3" customFormat="1" ht="115" customHeight="1" spans="1:18">
      <c r="A49" s="23">
        <v>41</v>
      </c>
      <c r="B49" s="48" t="s">
        <v>251</v>
      </c>
      <c r="C49" s="49" t="s">
        <v>252</v>
      </c>
      <c r="D49" s="49" t="s">
        <v>228</v>
      </c>
      <c r="E49" s="39" t="s">
        <v>253</v>
      </c>
      <c r="F49" s="49" t="s">
        <v>28</v>
      </c>
      <c r="G49" s="49" t="s">
        <v>54</v>
      </c>
      <c r="H49" s="33" t="s">
        <v>254</v>
      </c>
      <c r="I49" s="49">
        <v>13500</v>
      </c>
      <c r="J49" s="49">
        <v>0</v>
      </c>
      <c r="K49" s="68" t="s">
        <v>255</v>
      </c>
      <c r="L49" s="49">
        <v>300</v>
      </c>
      <c r="M49" s="52">
        <v>50</v>
      </c>
      <c r="N49" s="52" t="s">
        <v>94</v>
      </c>
      <c r="O49" s="49" t="s">
        <v>35</v>
      </c>
      <c r="P49" s="49" t="s">
        <v>49</v>
      </c>
      <c r="Q49" s="49" t="s">
        <v>33</v>
      </c>
      <c r="R49" s="49"/>
    </row>
    <row r="50" s="3" customFormat="1" ht="115" customHeight="1" spans="1:18">
      <c r="A50" s="23">
        <v>42</v>
      </c>
      <c r="B50" s="14" t="s">
        <v>256</v>
      </c>
      <c r="C50" s="49" t="s">
        <v>257</v>
      </c>
      <c r="D50" s="49" t="s">
        <v>228</v>
      </c>
      <c r="E50" s="39" t="s">
        <v>258</v>
      </c>
      <c r="F50" s="49" t="s">
        <v>28</v>
      </c>
      <c r="G50" s="45" t="s">
        <v>54</v>
      </c>
      <c r="H50" s="35" t="s">
        <v>259</v>
      </c>
      <c r="I50" s="66">
        <v>22100</v>
      </c>
      <c r="J50" s="37">
        <v>0</v>
      </c>
      <c r="K50" s="36" t="s">
        <v>260</v>
      </c>
      <c r="L50" s="35">
        <v>22100</v>
      </c>
      <c r="M50" s="37"/>
      <c r="N50" s="52" t="s">
        <v>94</v>
      </c>
      <c r="O50" s="49" t="s">
        <v>33</v>
      </c>
      <c r="P50" s="49" t="s">
        <v>261</v>
      </c>
      <c r="Q50" s="49" t="s">
        <v>35</v>
      </c>
      <c r="R50" s="60"/>
    </row>
    <row r="51" s="3" customFormat="1" ht="115" customHeight="1" spans="1:18">
      <c r="A51" s="23">
        <v>43</v>
      </c>
      <c r="B51" s="14" t="s">
        <v>262</v>
      </c>
      <c r="C51" s="33" t="s">
        <v>263</v>
      </c>
      <c r="D51" s="33" t="s">
        <v>264</v>
      </c>
      <c r="E51" s="39" t="s">
        <v>265</v>
      </c>
      <c r="F51" s="33" t="s">
        <v>28</v>
      </c>
      <c r="G51" s="33" t="s">
        <v>29</v>
      </c>
      <c r="H51" s="33" t="s">
        <v>266</v>
      </c>
      <c r="I51" s="33">
        <v>1000000</v>
      </c>
      <c r="J51" s="33">
        <v>50000</v>
      </c>
      <c r="K51" s="34" t="s">
        <v>267</v>
      </c>
      <c r="L51" s="33">
        <v>98075</v>
      </c>
      <c r="M51" s="33">
        <v>629</v>
      </c>
      <c r="N51" s="33"/>
      <c r="O51" s="33"/>
      <c r="P51" s="33"/>
      <c r="Q51" s="33"/>
      <c r="R51" s="80"/>
    </row>
    <row r="52" s="3" customFormat="1" ht="115" customHeight="1" spans="1:19">
      <c r="A52" s="23">
        <v>44</v>
      </c>
      <c r="B52" s="48" t="s">
        <v>268</v>
      </c>
      <c r="C52" s="33" t="s">
        <v>269</v>
      </c>
      <c r="D52" s="33" t="s">
        <v>264</v>
      </c>
      <c r="E52" s="39" t="s">
        <v>270</v>
      </c>
      <c r="F52" s="33" t="s">
        <v>28</v>
      </c>
      <c r="G52" s="33" t="s">
        <v>54</v>
      </c>
      <c r="H52" s="33" t="s">
        <v>271</v>
      </c>
      <c r="I52" s="33">
        <v>250000</v>
      </c>
      <c r="J52" s="33">
        <v>0</v>
      </c>
      <c r="K52" s="34" t="s">
        <v>272</v>
      </c>
      <c r="L52" s="33">
        <v>112500</v>
      </c>
      <c r="M52" s="33">
        <v>71</v>
      </c>
      <c r="N52" s="33" t="s">
        <v>94</v>
      </c>
      <c r="O52" s="33" t="s">
        <v>33</v>
      </c>
      <c r="P52" s="33" t="s">
        <v>49</v>
      </c>
      <c r="Q52" s="33"/>
      <c r="R52" s="40"/>
      <c r="S52" s="79"/>
    </row>
    <row r="53" s="3" customFormat="1" ht="128" customHeight="1" spans="1:19">
      <c r="A53" s="23">
        <v>45</v>
      </c>
      <c r="B53" s="44" t="s">
        <v>273</v>
      </c>
      <c r="C53" s="33" t="s">
        <v>274</v>
      </c>
      <c r="D53" s="33" t="s">
        <v>264</v>
      </c>
      <c r="E53" s="39" t="s">
        <v>275</v>
      </c>
      <c r="F53" s="33" t="s">
        <v>28</v>
      </c>
      <c r="G53" s="33" t="s">
        <v>54</v>
      </c>
      <c r="H53" s="33" t="s">
        <v>276</v>
      </c>
      <c r="I53" s="33">
        <v>200000</v>
      </c>
      <c r="J53" s="33">
        <v>0</v>
      </c>
      <c r="K53" s="34" t="s">
        <v>277</v>
      </c>
      <c r="L53" s="33">
        <v>5000</v>
      </c>
      <c r="M53" s="33">
        <v>50</v>
      </c>
      <c r="N53" s="33" t="s">
        <v>278</v>
      </c>
      <c r="O53" s="33" t="s">
        <v>33</v>
      </c>
      <c r="P53" s="33" t="s">
        <v>33</v>
      </c>
      <c r="Q53" s="33" t="s">
        <v>33</v>
      </c>
      <c r="R53" s="33"/>
      <c r="S53" s="79"/>
    </row>
    <row r="54" s="3" customFormat="1" ht="139" customHeight="1" spans="1:19">
      <c r="A54" s="23">
        <v>46</v>
      </c>
      <c r="B54" s="44" t="s">
        <v>279</v>
      </c>
      <c r="C54" s="35" t="s">
        <v>280</v>
      </c>
      <c r="D54" s="35" t="s">
        <v>264</v>
      </c>
      <c r="E54" s="39" t="s">
        <v>281</v>
      </c>
      <c r="F54" s="46" t="s">
        <v>28</v>
      </c>
      <c r="G54" s="46" t="s">
        <v>39</v>
      </c>
      <c r="H54" s="46" t="s">
        <v>282</v>
      </c>
      <c r="I54" s="46">
        <v>150000</v>
      </c>
      <c r="J54" s="46">
        <v>120000</v>
      </c>
      <c r="K54" s="49" t="s">
        <v>245</v>
      </c>
      <c r="L54" s="46">
        <v>30000</v>
      </c>
      <c r="M54" s="46">
        <v>35</v>
      </c>
      <c r="N54" s="46" t="s">
        <v>283</v>
      </c>
      <c r="O54" s="46" t="s">
        <v>33</v>
      </c>
      <c r="P54" s="46" t="s">
        <v>49</v>
      </c>
      <c r="Q54" s="46" t="s">
        <v>35</v>
      </c>
      <c r="R54" s="46"/>
      <c r="S54" s="79"/>
    </row>
    <row r="55" s="3" customFormat="1" ht="115" customHeight="1" spans="1:18">
      <c r="A55" s="23">
        <v>47</v>
      </c>
      <c r="B55" s="14" t="s">
        <v>284</v>
      </c>
      <c r="C55" s="33" t="s">
        <v>285</v>
      </c>
      <c r="D55" s="33" t="s">
        <v>264</v>
      </c>
      <c r="E55" s="39" t="s">
        <v>286</v>
      </c>
      <c r="F55" s="33" t="s">
        <v>28</v>
      </c>
      <c r="G55" s="33" t="s">
        <v>29</v>
      </c>
      <c r="H55" s="33" t="s">
        <v>287</v>
      </c>
      <c r="I55" s="33">
        <v>70000</v>
      </c>
      <c r="J55" s="33">
        <v>7000</v>
      </c>
      <c r="K55" s="34" t="s">
        <v>288</v>
      </c>
      <c r="L55" s="33">
        <v>30000</v>
      </c>
      <c r="M55" s="33">
        <v>16</v>
      </c>
      <c r="N55" s="33" t="s">
        <v>94</v>
      </c>
      <c r="O55" s="33"/>
      <c r="P55" s="33"/>
      <c r="Q55" s="33"/>
      <c r="R55" s="80"/>
    </row>
    <row r="56" s="3" customFormat="1" ht="115" customHeight="1" spans="1:19">
      <c r="A56" s="23">
        <v>48</v>
      </c>
      <c r="B56" s="14" t="s">
        <v>289</v>
      </c>
      <c r="C56" s="49" t="s">
        <v>290</v>
      </c>
      <c r="D56" s="49" t="s">
        <v>264</v>
      </c>
      <c r="E56" s="39" t="s">
        <v>291</v>
      </c>
      <c r="F56" s="49" t="s">
        <v>28</v>
      </c>
      <c r="G56" s="46" t="s">
        <v>29</v>
      </c>
      <c r="H56" s="46" t="s">
        <v>292</v>
      </c>
      <c r="I56" s="35">
        <v>60000</v>
      </c>
      <c r="J56" s="49">
        <v>30984</v>
      </c>
      <c r="K56" s="69"/>
      <c r="L56" s="49">
        <v>100</v>
      </c>
      <c r="M56" s="49">
        <v>36</v>
      </c>
      <c r="N56" s="49" t="s">
        <v>190</v>
      </c>
      <c r="O56" s="49" t="s">
        <v>33</v>
      </c>
      <c r="P56" s="49" t="s">
        <v>49</v>
      </c>
      <c r="Q56" s="49" t="s">
        <v>49</v>
      </c>
      <c r="R56" s="49"/>
      <c r="S56" s="78" t="s">
        <v>293</v>
      </c>
    </row>
    <row r="57" s="3" customFormat="1" ht="118" customHeight="1" spans="1:18">
      <c r="A57" s="23">
        <v>49</v>
      </c>
      <c r="B57" s="32" t="s">
        <v>294</v>
      </c>
      <c r="C57" s="37" t="s">
        <v>295</v>
      </c>
      <c r="D57" s="35" t="s">
        <v>264</v>
      </c>
      <c r="E57" s="39" t="s">
        <v>296</v>
      </c>
      <c r="F57" s="37" t="s">
        <v>28</v>
      </c>
      <c r="G57" s="37" t="s">
        <v>29</v>
      </c>
      <c r="H57" s="54" t="s">
        <v>297</v>
      </c>
      <c r="I57" s="35">
        <v>50000</v>
      </c>
      <c r="J57" s="37">
        <v>10000</v>
      </c>
      <c r="K57" s="36" t="s">
        <v>298</v>
      </c>
      <c r="L57" s="37">
        <v>15000</v>
      </c>
      <c r="M57" s="37"/>
      <c r="N57" s="35" t="s">
        <v>299</v>
      </c>
      <c r="O57" s="37" t="s">
        <v>33</v>
      </c>
      <c r="P57" s="60"/>
      <c r="Q57" s="60"/>
      <c r="R57" s="77"/>
    </row>
    <row r="58" s="3" customFormat="1" ht="115" customHeight="1" spans="1:18">
      <c r="A58" s="23">
        <v>50</v>
      </c>
      <c r="B58" s="14" t="s">
        <v>300</v>
      </c>
      <c r="C58" s="33" t="s">
        <v>301</v>
      </c>
      <c r="D58" s="33" t="s">
        <v>264</v>
      </c>
      <c r="E58" s="39" t="s">
        <v>302</v>
      </c>
      <c r="F58" s="33" t="s">
        <v>303</v>
      </c>
      <c r="G58" s="33" t="s">
        <v>29</v>
      </c>
      <c r="H58" s="33" t="s">
        <v>304</v>
      </c>
      <c r="I58" s="33">
        <v>50000</v>
      </c>
      <c r="J58" s="33">
        <v>26000</v>
      </c>
      <c r="K58" s="34" t="s">
        <v>305</v>
      </c>
      <c r="L58" s="33">
        <v>24000</v>
      </c>
      <c r="M58" s="33">
        <v>251</v>
      </c>
      <c r="N58" s="33" t="s">
        <v>109</v>
      </c>
      <c r="O58" s="33"/>
      <c r="P58" s="33"/>
      <c r="Q58" s="33"/>
      <c r="R58" s="80"/>
    </row>
    <row r="59" s="3" customFormat="1" ht="115" customHeight="1" spans="1:18">
      <c r="A59" s="23">
        <v>51</v>
      </c>
      <c r="B59" s="14" t="s">
        <v>306</v>
      </c>
      <c r="C59" s="33" t="s">
        <v>307</v>
      </c>
      <c r="D59" s="33" t="s">
        <v>264</v>
      </c>
      <c r="E59" s="39" t="s">
        <v>308</v>
      </c>
      <c r="F59" s="33" t="s">
        <v>28</v>
      </c>
      <c r="G59" s="33" t="s">
        <v>54</v>
      </c>
      <c r="H59" s="33" t="s">
        <v>309</v>
      </c>
      <c r="I59" s="33">
        <v>36962</v>
      </c>
      <c r="J59" s="33">
        <v>0</v>
      </c>
      <c r="K59" s="34" t="s">
        <v>310</v>
      </c>
      <c r="L59" s="33">
        <v>20000</v>
      </c>
      <c r="M59" s="33">
        <v>17</v>
      </c>
      <c r="N59" s="33" t="s">
        <v>311</v>
      </c>
      <c r="O59" s="33"/>
      <c r="P59" s="33" t="s">
        <v>49</v>
      </c>
      <c r="Q59" s="33"/>
      <c r="R59" s="80"/>
    </row>
    <row r="60" s="3" customFormat="1" ht="115" customHeight="1" spans="1:18">
      <c r="A60" s="23">
        <v>52</v>
      </c>
      <c r="B60" s="14" t="s">
        <v>312</v>
      </c>
      <c r="C60" s="33" t="s">
        <v>313</v>
      </c>
      <c r="D60" s="33" t="s">
        <v>264</v>
      </c>
      <c r="E60" s="39" t="s">
        <v>314</v>
      </c>
      <c r="F60" s="33" t="s">
        <v>28</v>
      </c>
      <c r="G60" s="33" t="s">
        <v>39</v>
      </c>
      <c r="H60" s="33" t="s">
        <v>315</v>
      </c>
      <c r="I60" s="33">
        <v>30000</v>
      </c>
      <c r="J60" s="33">
        <v>22000</v>
      </c>
      <c r="K60" s="34" t="s">
        <v>316</v>
      </c>
      <c r="L60" s="33">
        <v>8000</v>
      </c>
      <c r="M60" s="33">
        <v>11</v>
      </c>
      <c r="N60" s="33" t="s">
        <v>218</v>
      </c>
      <c r="O60" s="33"/>
      <c r="P60" s="33" t="s">
        <v>49</v>
      </c>
      <c r="Q60" s="33"/>
      <c r="R60" s="80"/>
    </row>
    <row r="61" s="3" customFormat="1" ht="115" customHeight="1" spans="1:18">
      <c r="A61" s="23">
        <v>53</v>
      </c>
      <c r="B61" s="55" t="s">
        <v>317</v>
      </c>
      <c r="C61" s="35" t="s">
        <v>318</v>
      </c>
      <c r="D61" s="35" t="s">
        <v>264</v>
      </c>
      <c r="E61" s="39" t="s">
        <v>319</v>
      </c>
      <c r="F61" s="56" t="s">
        <v>28</v>
      </c>
      <c r="G61" s="56" t="s">
        <v>39</v>
      </c>
      <c r="H61" s="56" t="s">
        <v>320</v>
      </c>
      <c r="I61" s="56">
        <v>30000</v>
      </c>
      <c r="J61" s="56">
        <v>13500</v>
      </c>
      <c r="K61" s="49" t="s">
        <v>245</v>
      </c>
      <c r="L61" s="71">
        <v>16500</v>
      </c>
      <c r="M61" s="46">
        <v>12</v>
      </c>
      <c r="N61" s="56" t="s">
        <v>32</v>
      </c>
      <c r="O61" s="46"/>
      <c r="P61" s="70" t="s">
        <v>49</v>
      </c>
      <c r="Q61" s="46" t="s">
        <v>35</v>
      </c>
      <c r="R61" s="80"/>
    </row>
    <row r="62" s="3" customFormat="1" ht="115" customHeight="1" spans="1:18">
      <c r="A62" s="23">
        <v>54</v>
      </c>
      <c r="B62" s="32" t="s">
        <v>321</v>
      </c>
      <c r="C62" s="56" t="s">
        <v>322</v>
      </c>
      <c r="D62" s="57" t="s">
        <v>264</v>
      </c>
      <c r="E62" s="39" t="s">
        <v>323</v>
      </c>
      <c r="F62" s="33" t="s">
        <v>28</v>
      </c>
      <c r="G62" s="33" t="s">
        <v>54</v>
      </c>
      <c r="H62" s="33" t="s">
        <v>324</v>
      </c>
      <c r="I62" s="56">
        <v>22000</v>
      </c>
      <c r="J62" s="72">
        <v>0</v>
      </c>
      <c r="K62" s="73" t="s">
        <v>325</v>
      </c>
      <c r="L62" s="72">
        <v>21000</v>
      </c>
      <c r="M62" s="72">
        <v>7</v>
      </c>
      <c r="N62" s="72" t="s">
        <v>94</v>
      </c>
      <c r="O62" s="74" t="s">
        <v>33</v>
      </c>
      <c r="P62" s="74" t="s">
        <v>49</v>
      </c>
      <c r="Q62" s="74" t="s">
        <v>49</v>
      </c>
      <c r="R62" s="80"/>
    </row>
    <row r="63" s="3" customFormat="1" ht="105" customHeight="1" spans="1:18">
      <c r="A63" s="23">
        <v>55</v>
      </c>
      <c r="B63" s="38" t="s">
        <v>326</v>
      </c>
      <c r="C63" s="35" t="s">
        <v>327</v>
      </c>
      <c r="D63" s="35" t="s">
        <v>264</v>
      </c>
      <c r="E63" s="39" t="s">
        <v>328</v>
      </c>
      <c r="F63" s="37" t="s">
        <v>28</v>
      </c>
      <c r="G63" s="35" t="s">
        <v>29</v>
      </c>
      <c r="H63" s="35" t="s">
        <v>98</v>
      </c>
      <c r="I63" s="35">
        <v>23000</v>
      </c>
      <c r="J63" s="37">
        <v>1400</v>
      </c>
      <c r="K63" s="36" t="s">
        <v>329</v>
      </c>
      <c r="L63" s="37">
        <v>6500</v>
      </c>
      <c r="M63" s="37"/>
      <c r="N63" s="37"/>
      <c r="O63" s="37" t="s">
        <v>33</v>
      </c>
      <c r="P63" s="37"/>
      <c r="Q63" s="37"/>
      <c r="R63" s="35"/>
    </row>
    <row r="64" s="3" customFormat="1" ht="148" customHeight="1" spans="1:18">
      <c r="A64" s="23">
        <v>56</v>
      </c>
      <c r="B64" s="38" t="s">
        <v>330</v>
      </c>
      <c r="C64" s="35" t="s">
        <v>331</v>
      </c>
      <c r="D64" s="35" t="s">
        <v>264</v>
      </c>
      <c r="E64" s="39" t="s">
        <v>332</v>
      </c>
      <c r="F64" s="39" t="s">
        <v>28</v>
      </c>
      <c r="G64" s="39" t="s">
        <v>54</v>
      </c>
      <c r="H64" s="39" t="s">
        <v>333</v>
      </c>
      <c r="I64" s="37">
        <v>16519</v>
      </c>
      <c r="J64" s="49">
        <v>0</v>
      </c>
      <c r="K64" s="49" t="s">
        <v>245</v>
      </c>
      <c r="L64" s="39">
        <v>6000</v>
      </c>
      <c r="M64" s="39">
        <v>28</v>
      </c>
      <c r="N64" s="39"/>
      <c r="O64" s="39"/>
      <c r="P64" s="39"/>
      <c r="Q64" s="39"/>
      <c r="R64" s="39"/>
    </row>
    <row r="65" s="3" customFormat="1" ht="163" customHeight="1" spans="1:18">
      <c r="A65" s="23">
        <v>57</v>
      </c>
      <c r="B65" s="32" t="s">
        <v>334</v>
      </c>
      <c r="C65" s="35" t="s">
        <v>335</v>
      </c>
      <c r="D65" s="35" t="s">
        <v>264</v>
      </c>
      <c r="E65" s="39" t="s">
        <v>336</v>
      </c>
      <c r="F65" s="37" t="s">
        <v>28</v>
      </c>
      <c r="G65" s="46" t="s">
        <v>39</v>
      </c>
      <c r="H65" s="54" t="s">
        <v>337</v>
      </c>
      <c r="I65" s="35">
        <v>10000</v>
      </c>
      <c r="J65" s="37">
        <v>6000</v>
      </c>
      <c r="K65" s="36" t="s">
        <v>338</v>
      </c>
      <c r="L65" s="35">
        <v>4000</v>
      </c>
      <c r="M65" s="37"/>
      <c r="N65" s="37"/>
      <c r="O65" s="37" t="s">
        <v>33</v>
      </c>
      <c r="P65" s="60"/>
      <c r="Q65" s="60"/>
      <c r="R65" s="77"/>
    </row>
    <row r="66" s="3" customFormat="1" ht="115" customHeight="1" spans="1:18">
      <c r="A66" s="23">
        <v>58</v>
      </c>
      <c r="B66" s="14" t="s">
        <v>339</v>
      </c>
      <c r="C66" s="49" t="s">
        <v>340</v>
      </c>
      <c r="D66" s="49" t="s">
        <v>264</v>
      </c>
      <c r="E66" s="39" t="s">
        <v>341</v>
      </c>
      <c r="F66" s="49" t="s">
        <v>28</v>
      </c>
      <c r="G66" s="40" t="s">
        <v>39</v>
      </c>
      <c r="H66" s="39" t="s">
        <v>342</v>
      </c>
      <c r="I66" s="49">
        <v>9400</v>
      </c>
      <c r="J66" s="49">
        <v>8700</v>
      </c>
      <c r="K66" s="62" t="s">
        <v>343</v>
      </c>
      <c r="L66" s="49">
        <v>700</v>
      </c>
      <c r="M66" s="96">
        <v>20</v>
      </c>
      <c r="N66" s="49" t="s">
        <v>344</v>
      </c>
      <c r="O66" s="49" t="s">
        <v>33</v>
      </c>
      <c r="P66" s="49"/>
      <c r="Q66" s="49" t="s">
        <v>50</v>
      </c>
      <c r="R66" s="49"/>
    </row>
    <row r="67" s="3" customFormat="1" ht="115" customHeight="1" spans="1:18">
      <c r="A67" s="23">
        <v>59</v>
      </c>
      <c r="B67" s="48" t="s">
        <v>345</v>
      </c>
      <c r="C67" s="49" t="s">
        <v>346</v>
      </c>
      <c r="D67" s="37" t="s">
        <v>264</v>
      </c>
      <c r="E67" s="39" t="s">
        <v>347</v>
      </c>
      <c r="F67" s="49" t="s">
        <v>28</v>
      </c>
      <c r="G67" s="39" t="s">
        <v>54</v>
      </c>
      <c r="H67" s="49" t="s">
        <v>55</v>
      </c>
      <c r="I67" s="49">
        <v>5000</v>
      </c>
      <c r="J67" s="49">
        <v>2000</v>
      </c>
      <c r="K67" s="49" t="s">
        <v>348</v>
      </c>
      <c r="L67" s="49">
        <v>3000</v>
      </c>
      <c r="M67" s="49">
        <v>39</v>
      </c>
      <c r="N67" s="49" t="s">
        <v>349</v>
      </c>
      <c r="O67" s="49" t="s">
        <v>135</v>
      </c>
      <c r="P67" s="49" t="s">
        <v>49</v>
      </c>
      <c r="Q67" s="49" t="s">
        <v>35</v>
      </c>
      <c r="R67" s="49"/>
    </row>
    <row r="68" s="3" customFormat="1" ht="115" customHeight="1" spans="1:18">
      <c r="A68" s="23">
        <v>60</v>
      </c>
      <c r="B68" s="43" t="s">
        <v>350</v>
      </c>
      <c r="C68" s="35" t="s">
        <v>351</v>
      </c>
      <c r="D68" s="35" t="s">
        <v>352</v>
      </c>
      <c r="E68" s="66" t="s">
        <v>353</v>
      </c>
      <c r="F68" s="39" t="s">
        <v>28</v>
      </c>
      <c r="G68" s="39" t="s">
        <v>54</v>
      </c>
      <c r="H68" s="66" t="s">
        <v>354</v>
      </c>
      <c r="I68" s="66">
        <v>331600</v>
      </c>
      <c r="J68" s="49">
        <v>0</v>
      </c>
      <c r="K68" s="62" t="s">
        <v>355</v>
      </c>
      <c r="L68" s="66">
        <v>10</v>
      </c>
      <c r="M68" s="39">
        <v>178</v>
      </c>
      <c r="N68" s="39" t="s">
        <v>356</v>
      </c>
      <c r="O68" s="39" t="s">
        <v>33</v>
      </c>
      <c r="P68" s="39" t="s">
        <v>49</v>
      </c>
      <c r="Q68" s="39" t="s">
        <v>35</v>
      </c>
      <c r="R68" s="39"/>
    </row>
    <row r="69" s="3" customFormat="1" ht="135" customHeight="1" spans="1:19">
      <c r="A69" s="23">
        <v>61</v>
      </c>
      <c r="B69" s="38" t="s">
        <v>357</v>
      </c>
      <c r="C69" s="35" t="s">
        <v>358</v>
      </c>
      <c r="D69" s="35" t="s">
        <v>352</v>
      </c>
      <c r="E69" s="39" t="s">
        <v>359</v>
      </c>
      <c r="F69" s="87" t="s">
        <v>28</v>
      </c>
      <c r="G69" s="87" t="s">
        <v>39</v>
      </c>
      <c r="H69" s="87" t="s">
        <v>360</v>
      </c>
      <c r="I69" s="87">
        <v>308227</v>
      </c>
      <c r="J69" s="39">
        <v>263044</v>
      </c>
      <c r="K69" s="42" t="s">
        <v>361</v>
      </c>
      <c r="L69" s="87">
        <v>45183</v>
      </c>
      <c r="M69" s="87">
        <v>186</v>
      </c>
      <c r="N69" s="87" t="s">
        <v>362</v>
      </c>
      <c r="O69" s="87" t="s">
        <v>33</v>
      </c>
      <c r="P69" s="87" t="s">
        <v>261</v>
      </c>
      <c r="Q69" s="87" t="s">
        <v>35</v>
      </c>
      <c r="R69" s="102"/>
      <c r="S69" s="79"/>
    </row>
    <row r="70" s="3" customFormat="1" ht="115" customHeight="1" spans="1:18">
      <c r="A70" s="23">
        <v>62</v>
      </c>
      <c r="B70" s="38" t="s">
        <v>363</v>
      </c>
      <c r="C70" s="35" t="s">
        <v>364</v>
      </c>
      <c r="D70" s="35" t="s">
        <v>352</v>
      </c>
      <c r="E70" s="36" t="s">
        <v>365</v>
      </c>
      <c r="F70" s="35" t="s">
        <v>28</v>
      </c>
      <c r="G70" s="35" t="s">
        <v>29</v>
      </c>
      <c r="H70" s="35" t="s">
        <v>366</v>
      </c>
      <c r="I70" s="35">
        <v>289000</v>
      </c>
      <c r="J70" s="66">
        <v>250000</v>
      </c>
      <c r="K70" s="36" t="s">
        <v>367</v>
      </c>
      <c r="L70" s="35">
        <v>200</v>
      </c>
      <c r="M70" s="35">
        <v>83</v>
      </c>
      <c r="N70" s="35" t="s">
        <v>368</v>
      </c>
      <c r="O70" s="35" t="s">
        <v>33</v>
      </c>
      <c r="P70" s="35" t="s">
        <v>49</v>
      </c>
      <c r="Q70" s="35" t="s">
        <v>35</v>
      </c>
      <c r="R70" s="86"/>
    </row>
    <row r="71" s="3" customFormat="1" ht="115" customHeight="1" spans="1:18">
      <c r="A71" s="23">
        <v>63</v>
      </c>
      <c r="B71" s="44" t="s">
        <v>369</v>
      </c>
      <c r="C71" s="35" t="s">
        <v>370</v>
      </c>
      <c r="D71" s="35" t="s">
        <v>352</v>
      </c>
      <c r="E71" s="88" t="s">
        <v>371</v>
      </c>
      <c r="F71" s="35" t="s">
        <v>28</v>
      </c>
      <c r="G71" s="35" t="s">
        <v>29</v>
      </c>
      <c r="H71" s="35" t="s">
        <v>372</v>
      </c>
      <c r="I71" s="35">
        <v>232678</v>
      </c>
      <c r="J71" s="35">
        <v>141103</v>
      </c>
      <c r="K71" s="36" t="s">
        <v>373</v>
      </c>
      <c r="L71" s="35">
        <v>12000</v>
      </c>
      <c r="M71" s="35">
        <v>55</v>
      </c>
      <c r="N71" s="35" t="s">
        <v>374</v>
      </c>
      <c r="O71" s="35" t="s">
        <v>33</v>
      </c>
      <c r="P71" s="35" t="s">
        <v>49</v>
      </c>
      <c r="Q71" s="35" t="s">
        <v>35</v>
      </c>
      <c r="R71" s="80"/>
    </row>
    <row r="72" s="3" customFormat="1" ht="115" customHeight="1" spans="1:18">
      <c r="A72" s="23">
        <v>64</v>
      </c>
      <c r="B72" s="44" t="s">
        <v>375</v>
      </c>
      <c r="C72" s="35" t="s">
        <v>376</v>
      </c>
      <c r="D72" s="35" t="s">
        <v>352</v>
      </c>
      <c r="E72" s="39" t="s">
        <v>377</v>
      </c>
      <c r="F72" s="35" t="s">
        <v>28</v>
      </c>
      <c r="G72" s="35" t="s">
        <v>29</v>
      </c>
      <c r="H72" s="35" t="s">
        <v>378</v>
      </c>
      <c r="I72" s="35">
        <v>90000</v>
      </c>
      <c r="J72" s="35">
        <v>50000</v>
      </c>
      <c r="K72" s="36" t="s">
        <v>379</v>
      </c>
      <c r="L72" s="35">
        <v>12000</v>
      </c>
      <c r="M72" s="35">
        <v>52</v>
      </c>
      <c r="N72" s="35" t="s">
        <v>218</v>
      </c>
      <c r="O72" s="35" t="s">
        <v>33</v>
      </c>
      <c r="P72" s="35" t="s">
        <v>49</v>
      </c>
      <c r="Q72" s="35" t="s">
        <v>35</v>
      </c>
      <c r="R72" s="80"/>
    </row>
    <row r="73" s="3" customFormat="1" ht="115" customHeight="1" spans="1:18">
      <c r="A73" s="23">
        <v>65</v>
      </c>
      <c r="B73" s="38" t="s">
        <v>380</v>
      </c>
      <c r="C73" s="35" t="s">
        <v>381</v>
      </c>
      <c r="D73" s="35" t="s">
        <v>352</v>
      </c>
      <c r="E73" s="88" t="s">
        <v>382</v>
      </c>
      <c r="F73" s="35" t="s">
        <v>28</v>
      </c>
      <c r="G73" s="35" t="s">
        <v>54</v>
      </c>
      <c r="H73" s="35" t="s">
        <v>383</v>
      </c>
      <c r="I73" s="35">
        <v>80000</v>
      </c>
      <c r="J73" s="35">
        <v>21546</v>
      </c>
      <c r="K73" s="36" t="s">
        <v>384</v>
      </c>
      <c r="L73" s="35">
        <v>7000</v>
      </c>
      <c r="M73" s="35">
        <v>26</v>
      </c>
      <c r="N73" s="35" t="s">
        <v>385</v>
      </c>
      <c r="O73" s="35" t="s">
        <v>33</v>
      </c>
      <c r="P73" s="35" t="s">
        <v>49</v>
      </c>
      <c r="Q73" s="35" t="s">
        <v>35</v>
      </c>
      <c r="R73" s="86"/>
    </row>
    <row r="74" s="3" customFormat="1" ht="115" customHeight="1" spans="1:19">
      <c r="A74" s="23">
        <v>66</v>
      </c>
      <c r="B74" s="44" t="s">
        <v>386</v>
      </c>
      <c r="C74" s="35" t="s">
        <v>387</v>
      </c>
      <c r="D74" s="35" t="s">
        <v>352</v>
      </c>
      <c r="E74" s="39" t="s">
        <v>388</v>
      </c>
      <c r="F74" s="35" t="s">
        <v>28</v>
      </c>
      <c r="G74" s="35" t="s">
        <v>29</v>
      </c>
      <c r="H74" s="35" t="s">
        <v>389</v>
      </c>
      <c r="I74" s="35">
        <v>62000</v>
      </c>
      <c r="J74" s="35">
        <v>26000</v>
      </c>
      <c r="K74" s="36" t="s">
        <v>390</v>
      </c>
      <c r="L74" s="35">
        <v>17000</v>
      </c>
      <c r="M74" s="35">
        <v>19</v>
      </c>
      <c r="N74" s="35" t="s">
        <v>356</v>
      </c>
      <c r="O74" s="35" t="s">
        <v>33</v>
      </c>
      <c r="P74" s="35" t="s">
        <v>49</v>
      </c>
      <c r="Q74" s="35" t="s">
        <v>35</v>
      </c>
      <c r="R74" s="80"/>
      <c r="S74" s="79"/>
    </row>
    <row r="75" s="3" customFormat="1" ht="115" customHeight="1" spans="1:18">
      <c r="A75" s="23">
        <v>67</v>
      </c>
      <c r="B75" s="14" t="s">
        <v>391</v>
      </c>
      <c r="C75" s="35" t="s">
        <v>376</v>
      </c>
      <c r="D75" s="35" t="s">
        <v>352</v>
      </c>
      <c r="E75" s="39" t="s">
        <v>392</v>
      </c>
      <c r="F75" s="40" t="s">
        <v>28</v>
      </c>
      <c r="G75" s="40" t="s">
        <v>39</v>
      </c>
      <c r="H75" s="40" t="s">
        <v>320</v>
      </c>
      <c r="I75" s="49">
        <v>18000</v>
      </c>
      <c r="J75" s="49">
        <v>13000</v>
      </c>
      <c r="K75" s="62" t="s">
        <v>393</v>
      </c>
      <c r="L75" s="40">
        <v>5000</v>
      </c>
      <c r="M75" s="40">
        <v>52</v>
      </c>
      <c r="N75" s="40" t="s">
        <v>283</v>
      </c>
      <c r="O75" s="40" t="s">
        <v>33</v>
      </c>
      <c r="P75" s="40" t="s">
        <v>49</v>
      </c>
      <c r="Q75" s="40" t="s">
        <v>35</v>
      </c>
      <c r="R75" s="49"/>
    </row>
    <row r="76" s="3" customFormat="1" ht="115" customHeight="1" spans="1:18">
      <c r="A76" s="23">
        <v>68</v>
      </c>
      <c r="B76" s="48" t="s">
        <v>394</v>
      </c>
      <c r="C76" s="35" t="s">
        <v>395</v>
      </c>
      <c r="D76" s="35" t="s">
        <v>396</v>
      </c>
      <c r="E76" s="39" t="s">
        <v>397</v>
      </c>
      <c r="F76" s="33" t="s">
        <v>28</v>
      </c>
      <c r="G76" s="33" t="s">
        <v>29</v>
      </c>
      <c r="H76" s="33" t="s">
        <v>398</v>
      </c>
      <c r="I76" s="33">
        <v>1000000</v>
      </c>
      <c r="J76" s="49">
        <v>230000</v>
      </c>
      <c r="K76" s="49" t="s">
        <v>399</v>
      </c>
      <c r="L76" s="40">
        <v>100000</v>
      </c>
      <c r="M76" s="40">
        <v>336</v>
      </c>
      <c r="N76" s="40" t="s">
        <v>400</v>
      </c>
      <c r="O76" s="40" t="s">
        <v>400</v>
      </c>
      <c r="P76" s="40" t="s">
        <v>400</v>
      </c>
      <c r="Q76" s="40" t="s">
        <v>35</v>
      </c>
      <c r="R76" s="40"/>
    </row>
    <row r="77" s="3" customFormat="1" ht="184" customHeight="1" spans="1:18">
      <c r="A77" s="23">
        <v>69</v>
      </c>
      <c r="B77" s="38" t="s">
        <v>401</v>
      </c>
      <c r="C77" s="35" t="s">
        <v>402</v>
      </c>
      <c r="D77" s="35" t="s">
        <v>396</v>
      </c>
      <c r="E77" s="39" t="s">
        <v>403</v>
      </c>
      <c r="F77" s="39" t="s">
        <v>28</v>
      </c>
      <c r="G77" s="39" t="s">
        <v>54</v>
      </c>
      <c r="H77" s="39" t="s">
        <v>404</v>
      </c>
      <c r="I77" s="37">
        <v>550000</v>
      </c>
      <c r="J77" s="49">
        <v>0</v>
      </c>
      <c r="K77" s="49" t="s">
        <v>245</v>
      </c>
      <c r="L77" s="39">
        <v>500</v>
      </c>
      <c r="M77" s="39">
        <v>107</v>
      </c>
      <c r="N77" s="39"/>
      <c r="O77" s="39"/>
      <c r="P77" s="39"/>
      <c r="Q77" s="39"/>
      <c r="R77" s="39"/>
    </row>
    <row r="78" s="3" customFormat="1" ht="184" customHeight="1" spans="1:18">
      <c r="A78" s="23">
        <v>70</v>
      </c>
      <c r="B78" s="38" t="s">
        <v>405</v>
      </c>
      <c r="C78" s="35" t="s">
        <v>406</v>
      </c>
      <c r="D78" s="35" t="s">
        <v>396</v>
      </c>
      <c r="E78" s="36" t="s">
        <v>407</v>
      </c>
      <c r="F78" s="35" t="s">
        <v>28</v>
      </c>
      <c r="G78" s="35" t="s">
        <v>54</v>
      </c>
      <c r="H78" s="35" t="s">
        <v>408</v>
      </c>
      <c r="I78" s="35">
        <v>500000</v>
      </c>
      <c r="J78" s="35">
        <v>0</v>
      </c>
      <c r="K78" s="35" t="s">
        <v>277</v>
      </c>
      <c r="L78" s="35">
        <v>250000</v>
      </c>
      <c r="M78" s="35">
        <v>237</v>
      </c>
      <c r="N78" s="35" t="s">
        <v>409</v>
      </c>
      <c r="O78" s="35" t="s">
        <v>33</v>
      </c>
      <c r="P78" s="35" t="s">
        <v>33</v>
      </c>
      <c r="Q78" s="35" t="s">
        <v>33</v>
      </c>
      <c r="R78" s="39"/>
    </row>
    <row r="79" s="3" customFormat="1" ht="115" customHeight="1" spans="1:19">
      <c r="A79" s="23">
        <v>71</v>
      </c>
      <c r="B79" s="48" t="s">
        <v>410</v>
      </c>
      <c r="C79" s="35" t="s">
        <v>411</v>
      </c>
      <c r="D79" s="35" t="s">
        <v>396</v>
      </c>
      <c r="E79" s="39" t="s">
        <v>412</v>
      </c>
      <c r="F79" s="33" t="s">
        <v>28</v>
      </c>
      <c r="G79" s="40" t="s">
        <v>54</v>
      </c>
      <c r="H79" s="33" t="s">
        <v>413</v>
      </c>
      <c r="I79" s="33">
        <v>250000</v>
      </c>
      <c r="J79" s="49">
        <v>1000</v>
      </c>
      <c r="K79" s="49" t="s">
        <v>414</v>
      </c>
      <c r="L79" s="40">
        <v>90000</v>
      </c>
      <c r="M79" s="40">
        <v>60</v>
      </c>
      <c r="N79" s="40" t="s">
        <v>415</v>
      </c>
      <c r="O79" s="40"/>
      <c r="P79" s="40"/>
      <c r="Q79" s="40" t="s">
        <v>35</v>
      </c>
      <c r="R79" s="40"/>
      <c r="S79" s="79"/>
    </row>
    <row r="80" s="3" customFormat="1" ht="115" customHeight="1" spans="1:18">
      <c r="A80" s="23">
        <v>72</v>
      </c>
      <c r="B80" s="32" t="s">
        <v>416</v>
      </c>
      <c r="C80" s="35" t="s">
        <v>417</v>
      </c>
      <c r="D80" s="35" t="s">
        <v>396</v>
      </c>
      <c r="E80" s="39" t="s">
        <v>418</v>
      </c>
      <c r="F80" s="33" t="s">
        <v>28</v>
      </c>
      <c r="G80" s="35" t="s">
        <v>39</v>
      </c>
      <c r="H80" s="33" t="s">
        <v>419</v>
      </c>
      <c r="I80" s="33">
        <v>150000</v>
      </c>
      <c r="J80" s="49">
        <v>122000</v>
      </c>
      <c r="K80" s="49" t="s">
        <v>420</v>
      </c>
      <c r="L80" s="40">
        <v>28000</v>
      </c>
      <c r="M80" s="40">
        <v>71</v>
      </c>
      <c r="N80" s="40" t="s">
        <v>201</v>
      </c>
      <c r="O80" s="40" t="s">
        <v>201</v>
      </c>
      <c r="P80" s="40"/>
      <c r="Q80" s="40" t="s">
        <v>35</v>
      </c>
      <c r="R80" s="40"/>
    </row>
    <row r="81" s="3" customFormat="1" ht="115" customHeight="1" spans="1:19">
      <c r="A81" s="23">
        <v>73</v>
      </c>
      <c r="B81" s="48" t="s">
        <v>421</v>
      </c>
      <c r="C81" s="35" t="s">
        <v>422</v>
      </c>
      <c r="D81" s="35" t="s">
        <v>396</v>
      </c>
      <c r="E81" s="39" t="s">
        <v>423</v>
      </c>
      <c r="F81" s="40" t="s">
        <v>28</v>
      </c>
      <c r="G81" s="40" t="s">
        <v>54</v>
      </c>
      <c r="H81" s="40" t="s">
        <v>424</v>
      </c>
      <c r="I81" s="40">
        <v>135000</v>
      </c>
      <c r="J81" s="49">
        <v>0</v>
      </c>
      <c r="K81" s="49" t="s">
        <v>245</v>
      </c>
      <c r="L81" s="40">
        <v>98000</v>
      </c>
      <c r="M81" s="40">
        <v>78</v>
      </c>
      <c r="N81" s="40" t="s">
        <v>425</v>
      </c>
      <c r="O81" s="40" t="s">
        <v>33</v>
      </c>
      <c r="P81" s="97" t="s">
        <v>49</v>
      </c>
      <c r="Q81" s="103" t="s">
        <v>35</v>
      </c>
      <c r="R81" s="40"/>
      <c r="S81" s="79"/>
    </row>
    <row r="82" s="3" customFormat="1" ht="130" customHeight="1" spans="1:19">
      <c r="A82" s="23">
        <v>74</v>
      </c>
      <c r="B82" s="44" t="s">
        <v>426</v>
      </c>
      <c r="C82" s="35" t="s">
        <v>427</v>
      </c>
      <c r="D82" s="35" t="s">
        <v>396</v>
      </c>
      <c r="E82" s="39" t="s">
        <v>428</v>
      </c>
      <c r="F82" s="89" t="s">
        <v>28</v>
      </c>
      <c r="G82" s="89" t="s">
        <v>39</v>
      </c>
      <c r="H82" s="89" t="s">
        <v>429</v>
      </c>
      <c r="I82" s="89">
        <v>100000</v>
      </c>
      <c r="J82" s="49">
        <v>73000</v>
      </c>
      <c r="K82" s="62" t="s">
        <v>430</v>
      </c>
      <c r="L82" s="57">
        <v>27000</v>
      </c>
      <c r="M82" s="57">
        <v>57</v>
      </c>
      <c r="N82" s="57" t="s">
        <v>32</v>
      </c>
      <c r="O82" s="57"/>
      <c r="P82" s="70" t="s">
        <v>49</v>
      </c>
      <c r="Q82" s="57" t="s">
        <v>35</v>
      </c>
      <c r="R82" s="46"/>
      <c r="S82" s="79"/>
    </row>
    <row r="83" s="3" customFormat="1" ht="121" customHeight="1" spans="1:19">
      <c r="A83" s="23">
        <v>75</v>
      </c>
      <c r="B83" s="44" t="s">
        <v>431</v>
      </c>
      <c r="C83" s="35" t="s">
        <v>432</v>
      </c>
      <c r="D83" s="35" t="s">
        <v>396</v>
      </c>
      <c r="E83" s="39" t="s">
        <v>433</v>
      </c>
      <c r="F83" s="46" t="s">
        <v>28</v>
      </c>
      <c r="G83" s="89" t="s">
        <v>39</v>
      </c>
      <c r="H83" s="46" t="s">
        <v>419</v>
      </c>
      <c r="I83" s="46">
        <v>100000</v>
      </c>
      <c r="J83" s="49">
        <v>35000</v>
      </c>
      <c r="K83" s="62" t="s">
        <v>434</v>
      </c>
      <c r="L83" s="70">
        <v>65000</v>
      </c>
      <c r="M83" s="70">
        <v>94</v>
      </c>
      <c r="N83" s="70" t="s">
        <v>32</v>
      </c>
      <c r="O83" s="70"/>
      <c r="P83" s="70" t="s">
        <v>49</v>
      </c>
      <c r="Q83" s="70" t="s">
        <v>35</v>
      </c>
      <c r="R83" s="46"/>
      <c r="S83" s="79"/>
    </row>
    <row r="84" s="3" customFormat="1" ht="123" customHeight="1" spans="1:19">
      <c r="A84" s="23">
        <v>76</v>
      </c>
      <c r="B84" s="38" t="s">
        <v>435</v>
      </c>
      <c r="C84" s="35" t="s">
        <v>436</v>
      </c>
      <c r="D84" s="35" t="s">
        <v>396</v>
      </c>
      <c r="E84" s="39" t="s">
        <v>437</v>
      </c>
      <c r="F84" s="35" t="s">
        <v>28</v>
      </c>
      <c r="G84" s="35" t="s">
        <v>29</v>
      </c>
      <c r="H84" s="35" t="s">
        <v>438</v>
      </c>
      <c r="I84" s="35">
        <v>12000</v>
      </c>
      <c r="J84" s="39">
        <v>8000</v>
      </c>
      <c r="K84" s="42" t="s">
        <v>439</v>
      </c>
      <c r="L84" s="53">
        <v>200</v>
      </c>
      <c r="M84" s="53"/>
      <c r="N84" s="53" t="s">
        <v>218</v>
      </c>
      <c r="O84" s="53" t="s">
        <v>33</v>
      </c>
      <c r="P84" s="35" t="s">
        <v>49</v>
      </c>
      <c r="Q84" s="35" t="s">
        <v>35</v>
      </c>
      <c r="R84" s="77"/>
      <c r="S84" s="79"/>
    </row>
    <row r="85" s="3" customFormat="1" ht="113" customHeight="1" spans="1:19">
      <c r="A85" s="23">
        <v>77</v>
      </c>
      <c r="B85" s="38" t="s">
        <v>440</v>
      </c>
      <c r="C85" s="35" t="s">
        <v>436</v>
      </c>
      <c r="D85" s="35" t="s">
        <v>396</v>
      </c>
      <c r="E85" s="39" t="s">
        <v>441</v>
      </c>
      <c r="F85" s="35" t="s">
        <v>28</v>
      </c>
      <c r="G85" s="35" t="s">
        <v>29</v>
      </c>
      <c r="H85" s="35" t="s">
        <v>442</v>
      </c>
      <c r="I85" s="35">
        <v>5000</v>
      </c>
      <c r="J85" s="39">
        <v>3800</v>
      </c>
      <c r="K85" s="42" t="s">
        <v>439</v>
      </c>
      <c r="L85" s="53">
        <v>200</v>
      </c>
      <c r="M85" s="35"/>
      <c r="N85" s="35" t="s">
        <v>218</v>
      </c>
      <c r="O85" s="35" t="s">
        <v>33</v>
      </c>
      <c r="P85" s="35" t="s">
        <v>49</v>
      </c>
      <c r="Q85" s="35" t="s">
        <v>35</v>
      </c>
      <c r="R85" s="77"/>
      <c r="S85" s="79"/>
    </row>
    <row r="86" s="3" customFormat="1" ht="115" customHeight="1" spans="1:18">
      <c r="A86" s="23">
        <v>78</v>
      </c>
      <c r="B86" s="14" t="s">
        <v>443</v>
      </c>
      <c r="C86" s="35" t="s">
        <v>444</v>
      </c>
      <c r="D86" s="35" t="s">
        <v>445</v>
      </c>
      <c r="E86" s="39" t="s">
        <v>446</v>
      </c>
      <c r="F86" s="33" t="s">
        <v>28</v>
      </c>
      <c r="G86" s="33" t="s">
        <v>29</v>
      </c>
      <c r="H86" s="33" t="s">
        <v>447</v>
      </c>
      <c r="I86" s="33">
        <v>600000</v>
      </c>
      <c r="J86" s="49">
        <v>460000</v>
      </c>
      <c r="K86" s="62" t="s">
        <v>448</v>
      </c>
      <c r="L86" s="33">
        <v>2000</v>
      </c>
      <c r="M86" s="33">
        <v>794</v>
      </c>
      <c r="N86" s="33" t="s">
        <v>283</v>
      </c>
      <c r="O86" s="33" t="s">
        <v>33</v>
      </c>
      <c r="P86" s="33" t="s">
        <v>49</v>
      </c>
      <c r="Q86" s="33"/>
      <c r="R86" s="60"/>
    </row>
    <row r="87" s="3" customFormat="1" ht="115" customHeight="1" spans="1:18">
      <c r="A87" s="23">
        <v>79</v>
      </c>
      <c r="B87" s="14" t="s">
        <v>449</v>
      </c>
      <c r="C87" s="35" t="s">
        <v>450</v>
      </c>
      <c r="D87" s="35" t="s">
        <v>445</v>
      </c>
      <c r="E87" s="39" t="s">
        <v>451</v>
      </c>
      <c r="F87" s="33" t="s">
        <v>28</v>
      </c>
      <c r="G87" s="33" t="s">
        <v>29</v>
      </c>
      <c r="H87" s="33" t="s">
        <v>452</v>
      </c>
      <c r="I87" s="33">
        <v>500000</v>
      </c>
      <c r="J87" s="49">
        <v>150000</v>
      </c>
      <c r="K87" s="62" t="s">
        <v>453</v>
      </c>
      <c r="L87" s="33">
        <v>200000</v>
      </c>
      <c r="M87" s="33">
        <v>294</v>
      </c>
      <c r="N87" s="33" t="s">
        <v>362</v>
      </c>
      <c r="O87" s="33" t="s">
        <v>48</v>
      </c>
      <c r="P87" s="33" t="s">
        <v>49</v>
      </c>
      <c r="Q87" s="40" t="s">
        <v>35</v>
      </c>
      <c r="R87" s="80"/>
    </row>
    <row r="88" s="3" customFormat="1" ht="115" customHeight="1" spans="1:18">
      <c r="A88" s="23">
        <v>80</v>
      </c>
      <c r="B88" s="14" t="s">
        <v>454</v>
      </c>
      <c r="C88" s="35" t="s">
        <v>455</v>
      </c>
      <c r="D88" s="35" t="s">
        <v>445</v>
      </c>
      <c r="E88" s="39" t="s">
        <v>456</v>
      </c>
      <c r="F88" s="33" t="s">
        <v>28</v>
      </c>
      <c r="G88" s="33" t="s">
        <v>29</v>
      </c>
      <c r="H88" s="33" t="s">
        <v>457</v>
      </c>
      <c r="I88" s="33">
        <v>200000</v>
      </c>
      <c r="J88" s="49">
        <v>157709</v>
      </c>
      <c r="K88" s="62" t="s">
        <v>458</v>
      </c>
      <c r="L88" s="33">
        <v>4000</v>
      </c>
      <c r="M88" s="33"/>
      <c r="N88" s="33"/>
      <c r="O88" s="33"/>
      <c r="P88" s="33"/>
      <c r="Q88" s="33"/>
      <c r="R88" s="80"/>
    </row>
    <row r="89" s="3" customFormat="1" ht="116" customHeight="1" spans="1:19">
      <c r="A89" s="23">
        <v>81</v>
      </c>
      <c r="B89" s="44" t="s">
        <v>459</v>
      </c>
      <c r="C89" s="35" t="s">
        <v>460</v>
      </c>
      <c r="D89" s="35" t="s">
        <v>445</v>
      </c>
      <c r="E89" s="39" t="s">
        <v>461</v>
      </c>
      <c r="F89" s="37" t="s">
        <v>28</v>
      </c>
      <c r="G89" s="33" t="s">
        <v>54</v>
      </c>
      <c r="H89" s="49" t="s">
        <v>462</v>
      </c>
      <c r="I89" s="37">
        <v>146500</v>
      </c>
      <c r="J89" s="49">
        <v>0</v>
      </c>
      <c r="K89" s="62" t="s">
        <v>463</v>
      </c>
      <c r="L89" s="35">
        <v>3000</v>
      </c>
      <c r="M89" s="35">
        <v>94</v>
      </c>
      <c r="N89" s="35" t="s">
        <v>69</v>
      </c>
      <c r="O89" s="35" t="s">
        <v>135</v>
      </c>
      <c r="P89" s="35" t="s">
        <v>49</v>
      </c>
      <c r="Q89" s="35" t="s">
        <v>35</v>
      </c>
      <c r="R89" s="83"/>
      <c r="S89" s="79"/>
    </row>
    <row r="90" s="3" customFormat="1" ht="109" customHeight="1" spans="1:18">
      <c r="A90" s="23">
        <v>82</v>
      </c>
      <c r="B90" s="32" t="s">
        <v>464</v>
      </c>
      <c r="C90" s="35" t="s">
        <v>465</v>
      </c>
      <c r="D90" s="35" t="s">
        <v>445</v>
      </c>
      <c r="E90" s="39" t="s">
        <v>466</v>
      </c>
      <c r="F90" s="37" t="s">
        <v>28</v>
      </c>
      <c r="G90" s="33" t="s">
        <v>39</v>
      </c>
      <c r="H90" s="54" t="s">
        <v>175</v>
      </c>
      <c r="I90" s="35">
        <v>10000</v>
      </c>
      <c r="J90" s="35">
        <v>8000</v>
      </c>
      <c r="K90" s="36" t="s">
        <v>467</v>
      </c>
      <c r="L90" s="35">
        <v>2000</v>
      </c>
      <c r="M90" s="35">
        <v>2</v>
      </c>
      <c r="N90" s="35" t="s">
        <v>299</v>
      </c>
      <c r="O90" s="35" t="s">
        <v>33</v>
      </c>
      <c r="P90" s="35" t="s">
        <v>49</v>
      </c>
      <c r="Q90" s="35" t="s">
        <v>35</v>
      </c>
      <c r="R90" s="35"/>
    </row>
    <row r="91" s="3" customFormat="1" ht="102" customHeight="1" spans="1:18">
      <c r="A91" s="23">
        <v>83</v>
      </c>
      <c r="B91" s="32" t="s">
        <v>468</v>
      </c>
      <c r="C91" s="33" t="s">
        <v>469</v>
      </c>
      <c r="D91" s="33" t="s">
        <v>445</v>
      </c>
      <c r="E91" s="39" t="s">
        <v>470</v>
      </c>
      <c r="F91" s="37" t="s">
        <v>28</v>
      </c>
      <c r="G91" s="45" t="s">
        <v>54</v>
      </c>
      <c r="H91" s="35" t="s">
        <v>471</v>
      </c>
      <c r="I91" s="35">
        <v>10000</v>
      </c>
      <c r="J91" s="33">
        <v>0</v>
      </c>
      <c r="K91" s="34" t="s">
        <v>472</v>
      </c>
      <c r="L91" s="33">
        <v>6000</v>
      </c>
      <c r="M91" s="33">
        <v>26</v>
      </c>
      <c r="N91" s="33" t="s">
        <v>368</v>
      </c>
      <c r="O91" s="33" t="s">
        <v>33</v>
      </c>
      <c r="P91" s="33" t="s">
        <v>49</v>
      </c>
      <c r="Q91" s="33" t="s">
        <v>49</v>
      </c>
      <c r="R91" s="33"/>
    </row>
    <row r="92" s="3" customFormat="1" ht="159" customHeight="1" spans="1:18">
      <c r="A92" s="23">
        <v>84</v>
      </c>
      <c r="B92" s="14" t="s">
        <v>473</v>
      </c>
      <c r="C92" s="35" t="s">
        <v>474</v>
      </c>
      <c r="D92" s="35" t="s">
        <v>445</v>
      </c>
      <c r="E92" s="39" t="s">
        <v>475</v>
      </c>
      <c r="F92" s="49" t="s">
        <v>28</v>
      </c>
      <c r="G92" s="33" t="s">
        <v>54</v>
      </c>
      <c r="H92" s="49" t="s">
        <v>55</v>
      </c>
      <c r="I92" s="49">
        <v>106412</v>
      </c>
      <c r="J92" s="49">
        <v>45620</v>
      </c>
      <c r="K92" s="62" t="s">
        <v>476</v>
      </c>
      <c r="L92" s="98">
        <v>5000</v>
      </c>
      <c r="M92" s="98">
        <v>94</v>
      </c>
      <c r="N92" s="99" t="s">
        <v>477</v>
      </c>
      <c r="O92" s="98" t="s">
        <v>33</v>
      </c>
      <c r="P92" s="98" t="s">
        <v>49</v>
      </c>
      <c r="Q92" s="98" t="s">
        <v>35</v>
      </c>
      <c r="R92" s="49"/>
    </row>
    <row r="93" s="3" customFormat="1" ht="115" customHeight="1" spans="1:18">
      <c r="A93" s="23">
        <v>85</v>
      </c>
      <c r="B93" s="32" t="s">
        <v>478</v>
      </c>
      <c r="C93" s="35" t="s">
        <v>479</v>
      </c>
      <c r="D93" s="35" t="s">
        <v>480</v>
      </c>
      <c r="E93" s="39" t="s">
        <v>481</v>
      </c>
      <c r="F93" s="46" t="s">
        <v>28</v>
      </c>
      <c r="G93" s="46" t="s">
        <v>29</v>
      </c>
      <c r="H93" s="46" t="s">
        <v>482</v>
      </c>
      <c r="I93" s="46">
        <v>400000</v>
      </c>
      <c r="J93" s="49">
        <v>200000</v>
      </c>
      <c r="K93" s="62" t="s">
        <v>245</v>
      </c>
      <c r="L93" s="70">
        <v>250000</v>
      </c>
      <c r="M93" s="70">
        <v>258</v>
      </c>
      <c r="N93" s="70" t="s">
        <v>483</v>
      </c>
      <c r="O93" s="70"/>
      <c r="P93" s="70" t="s">
        <v>49</v>
      </c>
      <c r="Q93" s="70" t="s">
        <v>35</v>
      </c>
      <c r="R93" s="70"/>
    </row>
    <row r="94" s="3" customFormat="1" ht="115" customHeight="1" spans="1:18">
      <c r="A94" s="23">
        <v>86</v>
      </c>
      <c r="B94" s="14" t="s">
        <v>484</v>
      </c>
      <c r="C94" s="35" t="s">
        <v>485</v>
      </c>
      <c r="D94" s="35" t="s">
        <v>480</v>
      </c>
      <c r="E94" s="39" t="s">
        <v>486</v>
      </c>
      <c r="F94" s="49" t="s">
        <v>28</v>
      </c>
      <c r="G94" s="40" t="s">
        <v>29</v>
      </c>
      <c r="H94" s="40" t="s">
        <v>487</v>
      </c>
      <c r="I94" s="49">
        <v>300000</v>
      </c>
      <c r="J94" s="49">
        <v>120000</v>
      </c>
      <c r="K94" s="62" t="s">
        <v>488</v>
      </c>
      <c r="L94" s="49">
        <v>60000</v>
      </c>
      <c r="M94" s="49">
        <v>157</v>
      </c>
      <c r="N94" s="49" t="s">
        <v>283</v>
      </c>
      <c r="O94" s="49"/>
      <c r="P94" s="46" t="s">
        <v>49</v>
      </c>
      <c r="Q94" s="70" t="s">
        <v>35</v>
      </c>
      <c r="R94" s="49"/>
    </row>
    <row r="95" s="3" customFormat="1" ht="115" customHeight="1" spans="1:18">
      <c r="A95" s="23">
        <v>87</v>
      </c>
      <c r="B95" s="55" t="s">
        <v>489</v>
      </c>
      <c r="C95" s="35" t="s">
        <v>490</v>
      </c>
      <c r="D95" s="35" t="s">
        <v>480</v>
      </c>
      <c r="E95" s="39" t="s">
        <v>491</v>
      </c>
      <c r="F95" s="46" t="s">
        <v>28</v>
      </c>
      <c r="G95" s="46" t="s">
        <v>29</v>
      </c>
      <c r="H95" s="46" t="s">
        <v>492</v>
      </c>
      <c r="I95" s="46">
        <v>150000</v>
      </c>
      <c r="J95" s="49">
        <v>51448</v>
      </c>
      <c r="K95" s="62" t="s">
        <v>310</v>
      </c>
      <c r="L95" s="46">
        <v>35000</v>
      </c>
      <c r="M95" s="46">
        <v>157</v>
      </c>
      <c r="N95" s="46" t="s">
        <v>218</v>
      </c>
      <c r="O95" s="99" t="s">
        <v>33</v>
      </c>
      <c r="P95" s="46" t="s">
        <v>49</v>
      </c>
      <c r="Q95" s="70" t="s">
        <v>35</v>
      </c>
      <c r="R95" s="46"/>
    </row>
    <row r="96" s="3" customFormat="1" ht="115" customHeight="1" spans="1:18">
      <c r="A96" s="23">
        <v>88</v>
      </c>
      <c r="B96" s="32" t="s">
        <v>493</v>
      </c>
      <c r="C96" s="35" t="s">
        <v>494</v>
      </c>
      <c r="D96" s="35" t="s">
        <v>480</v>
      </c>
      <c r="E96" s="39" t="s">
        <v>495</v>
      </c>
      <c r="F96" s="46" t="s">
        <v>28</v>
      </c>
      <c r="G96" s="46" t="s">
        <v>29</v>
      </c>
      <c r="H96" s="46" t="s">
        <v>496</v>
      </c>
      <c r="I96" s="46">
        <v>100000</v>
      </c>
      <c r="J96" s="49">
        <v>50000</v>
      </c>
      <c r="K96" s="62" t="s">
        <v>497</v>
      </c>
      <c r="L96" s="46">
        <v>20000</v>
      </c>
      <c r="M96" s="46">
        <v>100</v>
      </c>
      <c r="N96" s="46" t="s">
        <v>498</v>
      </c>
      <c r="O96" s="46"/>
      <c r="P96" s="46" t="s">
        <v>49</v>
      </c>
      <c r="Q96" s="70" t="s">
        <v>35</v>
      </c>
      <c r="R96" s="46"/>
    </row>
    <row r="97" s="3" customFormat="1" ht="115" customHeight="1" spans="1:18">
      <c r="A97" s="23">
        <v>89</v>
      </c>
      <c r="B97" s="38" t="s">
        <v>499</v>
      </c>
      <c r="C97" s="35" t="s">
        <v>500</v>
      </c>
      <c r="D97" s="35" t="s">
        <v>501</v>
      </c>
      <c r="E97" s="39" t="s">
        <v>502</v>
      </c>
      <c r="F97" s="39" t="s">
        <v>28</v>
      </c>
      <c r="G97" s="35" t="s">
        <v>54</v>
      </c>
      <c r="H97" s="35" t="s">
        <v>150</v>
      </c>
      <c r="I97" s="37">
        <v>47089</v>
      </c>
      <c r="J97" s="49">
        <v>0</v>
      </c>
      <c r="K97" s="62" t="s">
        <v>503</v>
      </c>
      <c r="L97" s="37">
        <v>15700</v>
      </c>
      <c r="M97" s="35">
        <v>1640</v>
      </c>
      <c r="N97" s="35"/>
      <c r="O97" s="35"/>
      <c r="P97" s="35"/>
      <c r="Q97" s="35"/>
      <c r="R97" s="35"/>
    </row>
    <row r="98" s="3" customFormat="1" ht="115" customHeight="1" spans="1:18">
      <c r="A98" s="23">
        <v>90</v>
      </c>
      <c r="B98" s="38" t="s">
        <v>504</v>
      </c>
      <c r="C98" s="35" t="s">
        <v>505</v>
      </c>
      <c r="D98" s="35" t="s">
        <v>501</v>
      </c>
      <c r="E98" s="39" t="s">
        <v>506</v>
      </c>
      <c r="F98" s="39" t="s">
        <v>28</v>
      </c>
      <c r="G98" s="39" t="s">
        <v>54</v>
      </c>
      <c r="H98" s="39" t="s">
        <v>150</v>
      </c>
      <c r="I98" s="37">
        <v>15000</v>
      </c>
      <c r="J98" s="49">
        <v>0</v>
      </c>
      <c r="K98" s="62" t="s">
        <v>507</v>
      </c>
      <c r="L98" s="39">
        <v>5000</v>
      </c>
      <c r="M98" s="39">
        <v>200</v>
      </c>
      <c r="N98" s="39" t="s">
        <v>508</v>
      </c>
      <c r="O98" s="39" t="s">
        <v>509</v>
      </c>
      <c r="P98" s="39" t="s">
        <v>510</v>
      </c>
      <c r="Q98" s="39" t="s">
        <v>35</v>
      </c>
      <c r="R98" s="39"/>
    </row>
    <row r="99" s="2" customFormat="1" ht="73" customHeight="1" spans="1:18">
      <c r="A99" s="26" t="s">
        <v>511</v>
      </c>
      <c r="B99" s="31"/>
      <c r="C99" s="90"/>
      <c r="D99" s="90"/>
      <c r="E99" s="91"/>
      <c r="F99" s="28"/>
      <c r="G99" s="30"/>
      <c r="H99" s="30"/>
      <c r="I99" s="28">
        <f>SUM(I100:I138)</f>
        <v>10332244</v>
      </c>
      <c r="J99" s="28">
        <f>SUM(J100:J138)</f>
        <v>1152938</v>
      </c>
      <c r="K99" s="100"/>
      <c r="L99" s="28">
        <f>SUM(L100:L138)</f>
        <v>1353729</v>
      </c>
      <c r="M99" s="28">
        <f>SUM(M100:M138)</f>
        <v>25048.39</v>
      </c>
      <c r="N99" s="28"/>
      <c r="O99" s="28"/>
      <c r="P99" s="28"/>
      <c r="Q99" s="28"/>
      <c r="R99" s="28"/>
    </row>
    <row r="100" s="3" customFormat="1" ht="94" customHeight="1" spans="1:18">
      <c r="A100" s="23">
        <v>91</v>
      </c>
      <c r="B100" s="32" t="s">
        <v>512</v>
      </c>
      <c r="C100" s="35" t="s">
        <v>513</v>
      </c>
      <c r="D100" s="35" t="s">
        <v>513</v>
      </c>
      <c r="E100" s="39" t="s">
        <v>514</v>
      </c>
      <c r="F100" s="46" t="s">
        <v>28</v>
      </c>
      <c r="G100" s="46" t="s">
        <v>29</v>
      </c>
      <c r="H100" s="46" t="s">
        <v>515</v>
      </c>
      <c r="I100" s="46">
        <v>340000</v>
      </c>
      <c r="J100" s="49">
        <v>100000</v>
      </c>
      <c r="K100" s="62" t="s">
        <v>516</v>
      </c>
      <c r="L100" s="46">
        <v>10000</v>
      </c>
      <c r="M100" s="46">
        <v>2000</v>
      </c>
      <c r="N100" s="46" t="s">
        <v>517</v>
      </c>
      <c r="O100" s="46" t="s">
        <v>518</v>
      </c>
      <c r="P100" s="46" t="s">
        <v>34</v>
      </c>
      <c r="Q100" s="46" t="s">
        <v>35</v>
      </c>
      <c r="R100" s="49"/>
    </row>
    <row r="101" s="3" customFormat="1" ht="116" customHeight="1" spans="1:18">
      <c r="A101" s="23">
        <v>92</v>
      </c>
      <c r="B101" s="32" t="s">
        <v>519</v>
      </c>
      <c r="C101" s="35" t="s">
        <v>513</v>
      </c>
      <c r="D101" s="35" t="s">
        <v>513</v>
      </c>
      <c r="E101" s="39" t="s">
        <v>520</v>
      </c>
      <c r="F101" s="46" t="s">
        <v>28</v>
      </c>
      <c r="G101" s="46" t="s">
        <v>29</v>
      </c>
      <c r="H101" s="46" t="s">
        <v>521</v>
      </c>
      <c r="I101" s="46">
        <v>240000</v>
      </c>
      <c r="J101" s="49">
        <v>50000</v>
      </c>
      <c r="K101" s="42" t="s">
        <v>522</v>
      </c>
      <c r="L101" s="46">
        <v>10000</v>
      </c>
      <c r="M101" s="46">
        <v>3000</v>
      </c>
      <c r="N101" s="46" t="s">
        <v>517</v>
      </c>
      <c r="O101" s="46">
        <v>0</v>
      </c>
      <c r="P101" s="46" t="s">
        <v>34</v>
      </c>
      <c r="Q101" s="46" t="s">
        <v>35</v>
      </c>
      <c r="R101" s="49"/>
    </row>
    <row r="102" s="3" customFormat="1" ht="126" customHeight="1" spans="1:18">
      <c r="A102" s="23">
        <v>93</v>
      </c>
      <c r="B102" s="32" t="s">
        <v>523</v>
      </c>
      <c r="C102" s="35" t="s">
        <v>513</v>
      </c>
      <c r="D102" s="35" t="s">
        <v>513</v>
      </c>
      <c r="E102" s="39" t="s">
        <v>524</v>
      </c>
      <c r="F102" s="46" t="s">
        <v>28</v>
      </c>
      <c r="G102" s="46" t="s">
        <v>54</v>
      </c>
      <c r="H102" s="46" t="s">
        <v>525</v>
      </c>
      <c r="I102" s="46">
        <v>187000</v>
      </c>
      <c r="J102" s="49">
        <v>0</v>
      </c>
      <c r="K102" s="62" t="s">
        <v>526</v>
      </c>
      <c r="L102" s="46">
        <v>2000</v>
      </c>
      <c r="M102" s="46">
        <v>1500</v>
      </c>
      <c r="N102" s="46" t="s">
        <v>517</v>
      </c>
      <c r="O102" s="46" t="s">
        <v>527</v>
      </c>
      <c r="P102" s="46" t="s">
        <v>34</v>
      </c>
      <c r="Q102" s="46" t="s">
        <v>33</v>
      </c>
      <c r="R102" s="49"/>
    </row>
    <row r="103" s="3" customFormat="1" ht="127" customHeight="1" spans="1:18">
      <c r="A103" s="23">
        <v>94</v>
      </c>
      <c r="B103" s="32" t="s">
        <v>528</v>
      </c>
      <c r="C103" s="35" t="s">
        <v>513</v>
      </c>
      <c r="D103" s="35" t="s">
        <v>513</v>
      </c>
      <c r="E103" s="39" t="s">
        <v>529</v>
      </c>
      <c r="F103" s="46" t="s">
        <v>28</v>
      </c>
      <c r="G103" s="46" t="s">
        <v>39</v>
      </c>
      <c r="H103" s="46" t="s">
        <v>530</v>
      </c>
      <c r="I103" s="46">
        <v>182450</v>
      </c>
      <c r="J103" s="49">
        <v>173000</v>
      </c>
      <c r="K103" s="62" t="s">
        <v>531</v>
      </c>
      <c r="L103" s="46">
        <f>I103-J103</f>
        <v>9450</v>
      </c>
      <c r="M103" s="46">
        <v>1000</v>
      </c>
      <c r="N103" s="46" t="s">
        <v>517</v>
      </c>
      <c r="O103" s="46">
        <v>0</v>
      </c>
      <c r="P103" s="46" t="s">
        <v>34</v>
      </c>
      <c r="Q103" s="46" t="s">
        <v>35</v>
      </c>
      <c r="R103" s="49"/>
    </row>
    <row r="104" s="3" customFormat="1" ht="120" customHeight="1" spans="1:18">
      <c r="A104" s="23">
        <v>95</v>
      </c>
      <c r="B104" s="32" t="s">
        <v>532</v>
      </c>
      <c r="C104" s="35" t="s">
        <v>513</v>
      </c>
      <c r="D104" s="35" t="s">
        <v>513</v>
      </c>
      <c r="E104" s="39" t="s">
        <v>533</v>
      </c>
      <c r="F104" s="46" t="s">
        <v>28</v>
      </c>
      <c r="G104" s="46" t="s">
        <v>29</v>
      </c>
      <c r="H104" s="46" t="s">
        <v>534</v>
      </c>
      <c r="I104" s="46">
        <v>142000</v>
      </c>
      <c r="J104" s="49">
        <v>130000</v>
      </c>
      <c r="K104" s="62" t="s">
        <v>535</v>
      </c>
      <c r="L104" s="46">
        <v>8000</v>
      </c>
      <c r="M104" s="46">
        <v>500</v>
      </c>
      <c r="N104" s="46" t="s">
        <v>517</v>
      </c>
      <c r="O104" s="46">
        <v>0</v>
      </c>
      <c r="P104" s="46" t="s">
        <v>34</v>
      </c>
      <c r="Q104" s="46" t="s">
        <v>35</v>
      </c>
      <c r="R104" s="49"/>
    </row>
    <row r="105" s="3" customFormat="1" ht="120" customHeight="1" spans="1:18">
      <c r="A105" s="23">
        <v>96</v>
      </c>
      <c r="B105" s="32" t="s">
        <v>536</v>
      </c>
      <c r="C105" s="35" t="s">
        <v>513</v>
      </c>
      <c r="D105" s="35" t="s">
        <v>513</v>
      </c>
      <c r="E105" s="39" t="s">
        <v>537</v>
      </c>
      <c r="F105" s="92" t="s">
        <v>28</v>
      </c>
      <c r="G105" s="46" t="s">
        <v>54</v>
      </c>
      <c r="H105" s="46" t="s">
        <v>538</v>
      </c>
      <c r="I105" s="46">
        <v>83000</v>
      </c>
      <c r="J105" s="92">
        <v>0</v>
      </c>
      <c r="K105" s="62" t="s">
        <v>539</v>
      </c>
      <c r="L105" s="46">
        <v>2000</v>
      </c>
      <c r="M105" s="46">
        <v>500</v>
      </c>
      <c r="N105" s="46" t="s">
        <v>517</v>
      </c>
      <c r="O105" s="46" t="s">
        <v>540</v>
      </c>
      <c r="P105" s="46" t="s">
        <v>34</v>
      </c>
      <c r="Q105" s="46" t="s">
        <v>35</v>
      </c>
      <c r="R105" s="49"/>
    </row>
    <row r="106" s="3" customFormat="1" ht="141" customHeight="1" spans="1:18">
      <c r="A106" s="23">
        <v>97</v>
      </c>
      <c r="B106" s="32" t="s">
        <v>541</v>
      </c>
      <c r="C106" s="35" t="s">
        <v>513</v>
      </c>
      <c r="D106" s="35" t="s">
        <v>513</v>
      </c>
      <c r="E106" s="39" t="s">
        <v>542</v>
      </c>
      <c r="F106" s="46" t="s">
        <v>28</v>
      </c>
      <c r="G106" s="46" t="s">
        <v>29</v>
      </c>
      <c r="H106" s="46" t="s">
        <v>543</v>
      </c>
      <c r="I106" s="46">
        <v>80000</v>
      </c>
      <c r="J106" s="49">
        <v>15000</v>
      </c>
      <c r="K106" s="62" t="s">
        <v>544</v>
      </c>
      <c r="L106" s="46">
        <v>10000</v>
      </c>
      <c r="M106" s="46">
        <v>300</v>
      </c>
      <c r="N106" s="46" t="s">
        <v>517</v>
      </c>
      <c r="O106" s="46" t="s">
        <v>33</v>
      </c>
      <c r="P106" s="46" t="s">
        <v>34</v>
      </c>
      <c r="Q106" s="46" t="s">
        <v>35</v>
      </c>
      <c r="R106" s="49"/>
    </row>
    <row r="107" s="3" customFormat="1" ht="139" customHeight="1" spans="1:18">
      <c r="A107" s="23">
        <v>98</v>
      </c>
      <c r="B107" s="32" t="s">
        <v>545</v>
      </c>
      <c r="C107" s="35" t="s">
        <v>513</v>
      </c>
      <c r="D107" s="35" t="s">
        <v>513</v>
      </c>
      <c r="E107" s="39" t="s">
        <v>546</v>
      </c>
      <c r="F107" s="46" t="s">
        <v>28</v>
      </c>
      <c r="G107" s="46" t="s">
        <v>29</v>
      </c>
      <c r="H107" s="46" t="s">
        <v>547</v>
      </c>
      <c r="I107" s="46">
        <v>53000</v>
      </c>
      <c r="J107" s="49">
        <v>2000</v>
      </c>
      <c r="K107" s="62" t="s">
        <v>548</v>
      </c>
      <c r="L107" s="46">
        <v>11000</v>
      </c>
      <c r="M107" s="46">
        <v>761.4</v>
      </c>
      <c r="N107" s="46" t="s">
        <v>517</v>
      </c>
      <c r="O107" s="46" t="s">
        <v>33</v>
      </c>
      <c r="P107" s="46" t="s">
        <v>34</v>
      </c>
      <c r="Q107" s="46" t="s">
        <v>35</v>
      </c>
      <c r="R107" s="49"/>
    </row>
    <row r="108" s="3" customFormat="1" ht="230" customHeight="1" spans="1:18">
      <c r="A108" s="23">
        <v>99</v>
      </c>
      <c r="B108" s="38" t="s">
        <v>549</v>
      </c>
      <c r="C108" s="35" t="s">
        <v>513</v>
      </c>
      <c r="D108" s="35" t="s">
        <v>513</v>
      </c>
      <c r="E108" s="39" t="s">
        <v>550</v>
      </c>
      <c r="F108" s="46" t="s">
        <v>28</v>
      </c>
      <c r="G108" s="35" t="s">
        <v>54</v>
      </c>
      <c r="H108" s="35" t="s">
        <v>259</v>
      </c>
      <c r="I108" s="101">
        <v>36703</v>
      </c>
      <c r="J108" s="39">
        <v>0</v>
      </c>
      <c r="K108" s="42" t="s">
        <v>551</v>
      </c>
      <c r="L108" s="35">
        <v>36703</v>
      </c>
      <c r="M108" s="35">
        <v>345.83</v>
      </c>
      <c r="N108" s="46" t="s">
        <v>517</v>
      </c>
      <c r="O108" s="46" t="s">
        <v>552</v>
      </c>
      <c r="P108" s="46" t="s">
        <v>34</v>
      </c>
      <c r="Q108" s="46" t="s">
        <v>33</v>
      </c>
      <c r="R108" s="49"/>
    </row>
    <row r="109" s="3" customFormat="1" ht="132" customHeight="1" spans="1:18">
      <c r="A109" s="23">
        <v>100</v>
      </c>
      <c r="B109" s="38" t="s">
        <v>553</v>
      </c>
      <c r="C109" s="35" t="s">
        <v>513</v>
      </c>
      <c r="D109" s="35" t="s">
        <v>513</v>
      </c>
      <c r="E109" s="39" t="s">
        <v>554</v>
      </c>
      <c r="F109" s="46" t="s">
        <v>28</v>
      </c>
      <c r="G109" s="46" t="s">
        <v>29</v>
      </c>
      <c r="H109" s="46" t="s">
        <v>547</v>
      </c>
      <c r="I109" s="89">
        <v>30000</v>
      </c>
      <c r="J109" s="49">
        <v>1000</v>
      </c>
      <c r="K109" s="62" t="s">
        <v>555</v>
      </c>
      <c r="L109" s="46">
        <v>10000</v>
      </c>
      <c r="M109" s="46">
        <v>254.96</v>
      </c>
      <c r="N109" s="46" t="s">
        <v>517</v>
      </c>
      <c r="O109" s="89" t="s">
        <v>556</v>
      </c>
      <c r="P109" s="46" t="s">
        <v>34</v>
      </c>
      <c r="Q109" s="46" t="s">
        <v>35</v>
      </c>
      <c r="R109" s="49"/>
    </row>
    <row r="110" s="3" customFormat="1" ht="67" customHeight="1" spans="1:18">
      <c r="A110" s="23">
        <v>101</v>
      </c>
      <c r="B110" s="38" t="s">
        <v>557</v>
      </c>
      <c r="C110" s="35" t="s">
        <v>513</v>
      </c>
      <c r="D110" s="35" t="s">
        <v>513</v>
      </c>
      <c r="E110" s="39" t="s">
        <v>558</v>
      </c>
      <c r="F110" s="46" t="s">
        <v>119</v>
      </c>
      <c r="G110" s="46" t="s">
        <v>39</v>
      </c>
      <c r="H110" s="46" t="s">
        <v>559</v>
      </c>
      <c r="I110" s="46">
        <v>25000</v>
      </c>
      <c r="J110" s="49">
        <v>10000</v>
      </c>
      <c r="K110" s="62" t="s">
        <v>560</v>
      </c>
      <c r="L110" s="46">
        <v>15000</v>
      </c>
      <c r="M110" s="46">
        <v>667</v>
      </c>
      <c r="N110" s="46" t="s">
        <v>517</v>
      </c>
      <c r="O110" s="46" t="s">
        <v>561</v>
      </c>
      <c r="P110" s="46" t="s">
        <v>34</v>
      </c>
      <c r="Q110" s="46" t="s">
        <v>35</v>
      </c>
      <c r="R110" s="49"/>
    </row>
    <row r="111" s="3" customFormat="1" ht="144" customHeight="1" spans="1:18">
      <c r="A111" s="23">
        <v>102</v>
      </c>
      <c r="B111" s="38" t="s">
        <v>562</v>
      </c>
      <c r="C111" s="35" t="s">
        <v>513</v>
      </c>
      <c r="D111" s="35" t="s">
        <v>513</v>
      </c>
      <c r="E111" s="39" t="s">
        <v>563</v>
      </c>
      <c r="F111" s="46" t="s">
        <v>28</v>
      </c>
      <c r="G111" s="46" t="s">
        <v>54</v>
      </c>
      <c r="H111" s="46" t="s">
        <v>564</v>
      </c>
      <c r="I111" s="46">
        <v>16700</v>
      </c>
      <c r="J111" s="49">
        <v>0</v>
      </c>
      <c r="K111" s="62" t="s">
        <v>526</v>
      </c>
      <c r="L111" s="46">
        <v>5000</v>
      </c>
      <c r="M111" s="46">
        <v>135</v>
      </c>
      <c r="N111" s="46" t="s">
        <v>517</v>
      </c>
      <c r="O111" s="46" t="s">
        <v>33</v>
      </c>
      <c r="P111" s="46" t="s">
        <v>34</v>
      </c>
      <c r="Q111" s="46" t="s">
        <v>33</v>
      </c>
      <c r="R111" s="49"/>
    </row>
    <row r="112" s="3" customFormat="1" ht="73" customHeight="1" spans="1:18">
      <c r="A112" s="23">
        <v>103</v>
      </c>
      <c r="B112" s="14" t="s">
        <v>565</v>
      </c>
      <c r="C112" s="35" t="s">
        <v>513</v>
      </c>
      <c r="D112" s="35" t="s">
        <v>513</v>
      </c>
      <c r="E112" s="39" t="s">
        <v>566</v>
      </c>
      <c r="F112" s="49" t="s">
        <v>28</v>
      </c>
      <c r="G112" s="40" t="s">
        <v>54</v>
      </c>
      <c r="H112" s="39" t="s">
        <v>538</v>
      </c>
      <c r="I112" s="39">
        <v>24200</v>
      </c>
      <c r="J112" s="39">
        <v>0</v>
      </c>
      <c r="K112" s="42" t="s">
        <v>567</v>
      </c>
      <c r="L112" s="46">
        <v>3000</v>
      </c>
      <c r="M112" s="46">
        <v>100</v>
      </c>
      <c r="N112" s="46" t="s">
        <v>517</v>
      </c>
      <c r="O112" s="46" t="s">
        <v>33</v>
      </c>
      <c r="P112" s="46" t="s">
        <v>568</v>
      </c>
      <c r="Q112" s="104" t="s">
        <v>33</v>
      </c>
      <c r="R112" s="49"/>
    </row>
    <row r="113" s="3" customFormat="1" ht="77" customHeight="1" spans="1:18">
      <c r="A113" s="23">
        <v>104</v>
      </c>
      <c r="B113" s="32" t="s">
        <v>569</v>
      </c>
      <c r="C113" s="35" t="s">
        <v>513</v>
      </c>
      <c r="D113" s="35" t="s">
        <v>513</v>
      </c>
      <c r="E113" s="39" t="s">
        <v>570</v>
      </c>
      <c r="F113" s="46" t="s">
        <v>28</v>
      </c>
      <c r="G113" s="46" t="s">
        <v>29</v>
      </c>
      <c r="H113" s="35" t="s">
        <v>571</v>
      </c>
      <c r="I113" s="35">
        <v>17000</v>
      </c>
      <c r="J113" s="39">
        <v>10000</v>
      </c>
      <c r="K113" s="42" t="s">
        <v>572</v>
      </c>
      <c r="L113" s="35">
        <v>4000</v>
      </c>
      <c r="M113" s="46">
        <v>200</v>
      </c>
      <c r="N113" s="46" t="s">
        <v>517</v>
      </c>
      <c r="O113" s="46" t="s">
        <v>33</v>
      </c>
      <c r="P113" s="46" t="s">
        <v>34</v>
      </c>
      <c r="Q113" s="46" t="s">
        <v>35</v>
      </c>
      <c r="R113" s="49"/>
    </row>
    <row r="114" s="3" customFormat="1" ht="104" customHeight="1" spans="1:18">
      <c r="A114" s="23">
        <v>105</v>
      </c>
      <c r="B114" s="32" t="s">
        <v>573</v>
      </c>
      <c r="C114" s="35" t="s">
        <v>513</v>
      </c>
      <c r="D114" s="35" t="s">
        <v>513</v>
      </c>
      <c r="E114" s="39" t="s">
        <v>574</v>
      </c>
      <c r="F114" s="35" t="s">
        <v>28</v>
      </c>
      <c r="G114" s="35" t="s">
        <v>54</v>
      </c>
      <c r="H114" s="35" t="s">
        <v>575</v>
      </c>
      <c r="I114" s="35">
        <v>30000</v>
      </c>
      <c r="J114" s="35">
        <v>0</v>
      </c>
      <c r="K114" s="35" t="s">
        <v>576</v>
      </c>
      <c r="L114" s="35">
        <v>0</v>
      </c>
      <c r="M114" s="35">
        <v>200</v>
      </c>
      <c r="N114" s="35" t="s">
        <v>517</v>
      </c>
      <c r="O114" s="35"/>
      <c r="P114" s="35" t="s">
        <v>34</v>
      </c>
      <c r="Q114" s="35" t="s">
        <v>33</v>
      </c>
      <c r="R114" s="35"/>
    </row>
    <row r="115" s="3" customFormat="1" ht="115" customHeight="1" spans="1:18">
      <c r="A115" s="23">
        <v>106</v>
      </c>
      <c r="B115" s="38" t="s">
        <v>577</v>
      </c>
      <c r="C115" s="35" t="s">
        <v>513</v>
      </c>
      <c r="D115" s="35" t="s">
        <v>513</v>
      </c>
      <c r="E115" s="39" t="s">
        <v>578</v>
      </c>
      <c r="F115" s="35" t="s">
        <v>28</v>
      </c>
      <c r="G115" s="35" t="s">
        <v>54</v>
      </c>
      <c r="H115" s="35" t="s">
        <v>579</v>
      </c>
      <c r="I115" s="35">
        <v>16900</v>
      </c>
      <c r="J115" s="35">
        <v>0</v>
      </c>
      <c r="K115" s="35" t="s">
        <v>580</v>
      </c>
      <c r="L115" s="35">
        <v>5000</v>
      </c>
      <c r="M115" s="35">
        <v>200</v>
      </c>
      <c r="N115" s="35" t="s">
        <v>517</v>
      </c>
      <c r="O115" s="35" t="s">
        <v>581</v>
      </c>
      <c r="P115" s="35" t="s">
        <v>34</v>
      </c>
      <c r="Q115" s="35" t="s">
        <v>33</v>
      </c>
      <c r="R115" s="35"/>
    </row>
    <row r="116" s="3" customFormat="1" ht="81" customHeight="1" spans="1:18">
      <c r="A116" s="23">
        <v>107</v>
      </c>
      <c r="B116" s="38" t="s">
        <v>582</v>
      </c>
      <c r="C116" s="35" t="s">
        <v>513</v>
      </c>
      <c r="D116" s="35" t="s">
        <v>513</v>
      </c>
      <c r="E116" s="39" t="s">
        <v>583</v>
      </c>
      <c r="F116" s="35" t="s">
        <v>28</v>
      </c>
      <c r="G116" s="46" t="s">
        <v>29</v>
      </c>
      <c r="H116" s="35" t="s">
        <v>584</v>
      </c>
      <c r="I116" s="35">
        <v>11000</v>
      </c>
      <c r="J116" s="35">
        <v>0</v>
      </c>
      <c r="K116" s="35" t="s">
        <v>585</v>
      </c>
      <c r="L116" s="35">
        <v>5000</v>
      </c>
      <c r="M116" s="35">
        <v>100</v>
      </c>
      <c r="N116" s="35" t="s">
        <v>517</v>
      </c>
      <c r="O116" s="35" t="s">
        <v>556</v>
      </c>
      <c r="P116" s="35" t="s">
        <v>34</v>
      </c>
      <c r="Q116" s="35" t="s">
        <v>33</v>
      </c>
      <c r="R116" s="35"/>
    </row>
    <row r="117" s="3" customFormat="1" ht="112" customHeight="1" spans="1:18">
      <c r="A117" s="23">
        <v>108</v>
      </c>
      <c r="B117" s="43" t="s">
        <v>586</v>
      </c>
      <c r="C117" s="35" t="s">
        <v>513</v>
      </c>
      <c r="D117" s="35" t="s">
        <v>513</v>
      </c>
      <c r="E117" s="35" t="s">
        <v>587</v>
      </c>
      <c r="F117" s="35" t="s">
        <v>28</v>
      </c>
      <c r="G117" s="33" t="s">
        <v>54</v>
      </c>
      <c r="H117" s="35" t="s">
        <v>588</v>
      </c>
      <c r="I117" s="35">
        <v>1800</v>
      </c>
      <c r="J117" s="35">
        <v>0</v>
      </c>
      <c r="K117" s="35" t="s">
        <v>589</v>
      </c>
      <c r="L117" s="35">
        <v>1800</v>
      </c>
      <c r="M117" s="35">
        <v>0</v>
      </c>
      <c r="N117" s="35" t="s">
        <v>517</v>
      </c>
      <c r="O117" s="98" t="s">
        <v>33</v>
      </c>
      <c r="P117" s="46" t="s">
        <v>34</v>
      </c>
      <c r="Q117" s="98" t="s">
        <v>35</v>
      </c>
      <c r="R117" s="35"/>
    </row>
    <row r="118" s="3" customFormat="1" ht="88" customHeight="1" spans="1:18">
      <c r="A118" s="23">
        <v>109</v>
      </c>
      <c r="B118" s="38" t="s">
        <v>590</v>
      </c>
      <c r="C118" s="35" t="s">
        <v>513</v>
      </c>
      <c r="D118" s="35" t="s">
        <v>513</v>
      </c>
      <c r="E118" s="39" t="s">
        <v>591</v>
      </c>
      <c r="F118" s="46" t="s">
        <v>28</v>
      </c>
      <c r="G118" s="46" t="s">
        <v>39</v>
      </c>
      <c r="H118" s="46" t="s">
        <v>592</v>
      </c>
      <c r="I118" s="46">
        <v>3800</v>
      </c>
      <c r="J118" s="49">
        <v>3000</v>
      </c>
      <c r="K118" s="62" t="s">
        <v>593</v>
      </c>
      <c r="L118" s="46">
        <v>800</v>
      </c>
      <c r="M118" s="46">
        <v>240</v>
      </c>
      <c r="N118" s="46" t="s">
        <v>517</v>
      </c>
      <c r="O118" s="46" t="s">
        <v>33</v>
      </c>
      <c r="P118" s="46" t="s">
        <v>34</v>
      </c>
      <c r="Q118" s="46" t="s">
        <v>35</v>
      </c>
      <c r="R118" s="49"/>
    </row>
    <row r="119" s="3" customFormat="1" ht="98" customHeight="1" spans="1:18">
      <c r="A119" s="23">
        <v>110</v>
      </c>
      <c r="B119" s="38" t="s">
        <v>594</v>
      </c>
      <c r="C119" s="35" t="s">
        <v>513</v>
      </c>
      <c r="D119" s="35" t="s">
        <v>513</v>
      </c>
      <c r="E119" s="39" t="s">
        <v>591</v>
      </c>
      <c r="F119" s="46" t="s">
        <v>28</v>
      </c>
      <c r="G119" s="46" t="s">
        <v>39</v>
      </c>
      <c r="H119" s="46" t="s">
        <v>595</v>
      </c>
      <c r="I119" s="46">
        <v>600</v>
      </c>
      <c r="J119" s="49">
        <v>0</v>
      </c>
      <c r="K119" s="62" t="s">
        <v>596</v>
      </c>
      <c r="L119" s="46">
        <v>600</v>
      </c>
      <c r="M119" s="46">
        <v>50</v>
      </c>
      <c r="N119" s="46" t="s">
        <v>517</v>
      </c>
      <c r="O119" s="46" t="s">
        <v>33</v>
      </c>
      <c r="P119" s="46" t="s">
        <v>34</v>
      </c>
      <c r="Q119" s="46" t="s">
        <v>33</v>
      </c>
      <c r="R119" s="46"/>
    </row>
    <row r="120" s="3" customFormat="1" ht="102" customHeight="1" spans="1:18">
      <c r="A120" s="23">
        <v>111</v>
      </c>
      <c r="B120" s="93" t="s">
        <v>597</v>
      </c>
      <c r="C120" s="94" t="s">
        <v>513</v>
      </c>
      <c r="D120" s="94" t="s">
        <v>513</v>
      </c>
      <c r="E120" s="95" t="s">
        <v>598</v>
      </c>
      <c r="F120" s="49" t="s">
        <v>28</v>
      </c>
      <c r="G120" s="46" t="s">
        <v>54</v>
      </c>
      <c r="H120" s="46" t="s">
        <v>599</v>
      </c>
      <c r="I120" s="33">
        <v>20000</v>
      </c>
      <c r="J120" s="49">
        <v>0</v>
      </c>
      <c r="K120" s="62" t="s">
        <v>596</v>
      </c>
      <c r="L120" s="46">
        <v>1000</v>
      </c>
      <c r="M120" s="37"/>
      <c r="N120" s="46" t="s">
        <v>517</v>
      </c>
      <c r="O120" s="46" t="s">
        <v>33</v>
      </c>
      <c r="P120" s="46" t="s">
        <v>34</v>
      </c>
      <c r="Q120" s="46" t="s">
        <v>33</v>
      </c>
      <c r="R120" s="80"/>
    </row>
    <row r="121" s="3" customFormat="1" ht="102" customHeight="1" spans="1:18">
      <c r="A121" s="23">
        <v>112</v>
      </c>
      <c r="B121" s="38" t="s">
        <v>600</v>
      </c>
      <c r="C121" s="35" t="s">
        <v>513</v>
      </c>
      <c r="D121" s="35" t="s">
        <v>513</v>
      </c>
      <c r="E121" s="33" t="s">
        <v>601</v>
      </c>
      <c r="F121" s="35" t="s">
        <v>28</v>
      </c>
      <c r="G121" s="33" t="s">
        <v>54</v>
      </c>
      <c r="H121" s="35" t="s">
        <v>602</v>
      </c>
      <c r="I121" s="33">
        <v>7791</v>
      </c>
      <c r="J121" s="49">
        <v>0</v>
      </c>
      <c r="K121" s="35" t="s">
        <v>603</v>
      </c>
      <c r="L121" s="33">
        <v>500</v>
      </c>
      <c r="M121" s="37">
        <v>20</v>
      </c>
      <c r="N121" s="35" t="s">
        <v>517</v>
      </c>
      <c r="O121" s="49"/>
      <c r="P121" s="46" t="s">
        <v>34</v>
      </c>
      <c r="Q121" s="98" t="s">
        <v>35</v>
      </c>
      <c r="R121" s="80"/>
    </row>
    <row r="122" s="3" customFormat="1" ht="119" customHeight="1" spans="1:18">
      <c r="A122" s="23">
        <v>113</v>
      </c>
      <c r="B122" s="38" t="s">
        <v>604</v>
      </c>
      <c r="C122" s="35" t="s">
        <v>513</v>
      </c>
      <c r="D122" s="35" t="s">
        <v>513</v>
      </c>
      <c r="E122" s="59" t="s">
        <v>605</v>
      </c>
      <c r="F122" s="39" t="s">
        <v>28</v>
      </c>
      <c r="G122" s="35" t="s">
        <v>54</v>
      </c>
      <c r="H122" s="35" t="s">
        <v>606</v>
      </c>
      <c r="I122" s="35">
        <v>31660</v>
      </c>
      <c r="J122" s="39">
        <v>0</v>
      </c>
      <c r="K122" s="42" t="s">
        <v>607</v>
      </c>
      <c r="L122" s="35">
        <v>1000</v>
      </c>
      <c r="M122" s="35">
        <v>200</v>
      </c>
      <c r="N122" s="35" t="s">
        <v>517</v>
      </c>
      <c r="O122" s="35" t="s">
        <v>33</v>
      </c>
      <c r="P122" s="35" t="s">
        <v>34</v>
      </c>
      <c r="Q122" s="35" t="s">
        <v>33</v>
      </c>
      <c r="R122" s="35"/>
    </row>
    <row r="123" s="3" customFormat="1" ht="79" customHeight="1" spans="1:18">
      <c r="A123" s="23">
        <v>114</v>
      </c>
      <c r="B123" s="14" t="s">
        <v>608</v>
      </c>
      <c r="C123" s="35" t="s">
        <v>513</v>
      </c>
      <c r="D123" s="35" t="s">
        <v>513</v>
      </c>
      <c r="E123" s="39" t="s">
        <v>609</v>
      </c>
      <c r="F123" s="39" t="s">
        <v>28</v>
      </c>
      <c r="G123" s="35" t="s">
        <v>54</v>
      </c>
      <c r="H123" s="35" t="s">
        <v>610</v>
      </c>
      <c r="I123" s="39">
        <v>83225</v>
      </c>
      <c r="J123" s="39">
        <v>0</v>
      </c>
      <c r="K123" s="42" t="s">
        <v>611</v>
      </c>
      <c r="L123" s="39">
        <v>4000</v>
      </c>
      <c r="M123" s="86"/>
      <c r="N123" s="35" t="s">
        <v>517</v>
      </c>
      <c r="O123" s="35" t="s">
        <v>33</v>
      </c>
      <c r="P123" s="35" t="s">
        <v>34</v>
      </c>
      <c r="Q123" s="35" t="s">
        <v>33</v>
      </c>
      <c r="R123" s="86"/>
    </row>
    <row r="124" s="3" customFormat="1" ht="79" customHeight="1" spans="1:18">
      <c r="A124" s="23">
        <v>115</v>
      </c>
      <c r="B124" s="32" t="s">
        <v>612</v>
      </c>
      <c r="C124" s="35" t="s">
        <v>513</v>
      </c>
      <c r="D124" s="35" t="s">
        <v>513</v>
      </c>
      <c r="E124" s="39" t="s">
        <v>613</v>
      </c>
      <c r="F124" s="35" t="s">
        <v>28</v>
      </c>
      <c r="G124" s="35" t="s">
        <v>54</v>
      </c>
      <c r="H124" s="35" t="s">
        <v>614</v>
      </c>
      <c r="I124" s="35">
        <v>3000000</v>
      </c>
      <c r="J124" s="39">
        <v>0</v>
      </c>
      <c r="K124" s="42" t="s">
        <v>615</v>
      </c>
      <c r="L124" s="39">
        <v>250000</v>
      </c>
      <c r="M124" s="35"/>
      <c r="N124" s="35" t="s">
        <v>517</v>
      </c>
      <c r="O124" s="35" t="s">
        <v>33</v>
      </c>
      <c r="P124" s="35" t="s">
        <v>34</v>
      </c>
      <c r="Q124" s="35" t="s">
        <v>33</v>
      </c>
      <c r="R124" s="35"/>
    </row>
    <row r="125" s="3" customFormat="1" ht="98" customHeight="1" spans="1:18">
      <c r="A125" s="23">
        <v>116</v>
      </c>
      <c r="B125" s="32" t="s">
        <v>616</v>
      </c>
      <c r="C125" s="35" t="s">
        <v>513</v>
      </c>
      <c r="D125" s="35" t="s">
        <v>513</v>
      </c>
      <c r="E125" s="35" t="s">
        <v>617</v>
      </c>
      <c r="F125" s="35" t="s">
        <v>28</v>
      </c>
      <c r="G125" s="35" t="s">
        <v>54</v>
      </c>
      <c r="H125" s="35" t="s">
        <v>606</v>
      </c>
      <c r="I125" s="35">
        <v>36408</v>
      </c>
      <c r="J125" s="35">
        <v>0</v>
      </c>
      <c r="K125" s="35" t="s">
        <v>576</v>
      </c>
      <c r="L125" s="35">
        <v>0</v>
      </c>
      <c r="M125" s="35">
        <v>160</v>
      </c>
      <c r="N125" s="35" t="s">
        <v>517</v>
      </c>
      <c r="O125" s="35" t="s">
        <v>33</v>
      </c>
      <c r="P125" s="35" t="s">
        <v>34</v>
      </c>
      <c r="Q125" s="35" t="s">
        <v>33</v>
      </c>
      <c r="R125" s="35"/>
    </row>
    <row r="126" s="3" customFormat="1" ht="121" customHeight="1" spans="1:18">
      <c r="A126" s="23">
        <v>117</v>
      </c>
      <c r="B126" s="32" t="s">
        <v>618</v>
      </c>
      <c r="C126" s="35" t="s">
        <v>513</v>
      </c>
      <c r="D126" s="35" t="s">
        <v>513</v>
      </c>
      <c r="E126" s="39" t="s">
        <v>619</v>
      </c>
      <c r="F126" s="39" t="s">
        <v>28</v>
      </c>
      <c r="G126" s="35" t="s">
        <v>54</v>
      </c>
      <c r="H126" s="35" t="s">
        <v>602</v>
      </c>
      <c r="I126" s="35">
        <v>22800</v>
      </c>
      <c r="J126" s="35">
        <v>0</v>
      </c>
      <c r="K126" s="35" t="s">
        <v>620</v>
      </c>
      <c r="L126" s="35">
        <v>10000</v>
      </c>
      <c r="M126" s="35"/>
      <c r="N126" s="35" t="s">
        <v>517</v>
      </c>
      <c r="O126" s="35" t="s">
        <v>33</v>
      </c>
      <c r="P126" s="35" t="s">
        <v>34</v>
      </c>
      <c r="Q126" s="35" t="s">
        <v>35</v>
      </c>
      <c r="R126" s="35"/>
    </row>
    <row r="127" s="3" customFormat="1" ht="121" customHeight="1" spans="1:18">
      <c r="A127" s="23">
        <v>118</v>
      </c>
      <c r="B127" s="32" t="s">
        <v>621</v>
      </c>
      <c r="C127" s="35" t="s">
        <v>513</v>
      </c>
      <c r="D127" s="35" t="s">
        <v>513</v>
      </c>
      <c r="E127" s="39" t="s">
        <v>622</v>
      </c>
      <c r="F127" s="39" t="s">
        <v>28</v>
      </c>
      <c r="G127" s="35" t="s">
        <v>54</v>
      </c>
      <c r="H127" s="35" t="s">
        <v>623</v>
      </c>
      <c r="I127" s="35">
        <v>3000000</v>
      </c>
      <c r="J127" s="35">
        <v>0</v>
      </c>
      <c r="K127" s="35" t="s">
        <v>624</v>
      </c>
      <c r="L127" s="39">
        <v>270000</v>
      </c>
      <c r="M127" s="35"/>
      <c r="N127" s="35" t="s">
        <v>517</v>
      </c>
      <c r="O127" s="35" t="s">
        <v>625</v>
      </c>
      <c r="P127" s="35" t="s">
        <v>34</v>
      </c>
      <c r="Q127" s="35" t="s">
        <v>35</v>
      </c>
      <c r="R127" s="35"/>
    </row>
    <row r="128" s="3" customFormat="1" ht="283" customHeight="1" spans="1:18">
      <c r="A128" s="23">
        <v>119</v>
      </c>
      <c r="B128" s="32" t="s">
        <v>626</v>
      </c>
      <c r="C128" s="35" t="s">
        <v>513</v>
      </c>
      <c r="D128" s="35" t="s">
        <v>513</v>
      </c>
      <c r="E128" s="39" t="s">
        <v>627</v>
      </c>
      <c r="F128" s="35" t="s">
        <v>119</v>
      </c>
      <c r="G128" s="35" t="s">
        <v>54</v>
      </c>
      <c r="H128" s="35" t="s">
        <v>628</v>
      </c>
      <c r="I128" s="35">
        <v>89600</v>
      </c>
      <c r="J128" s="35">
        <v>0</v>
      </c>
      <c r="K128" s="35" t="s">
        <v>526</v>
      </c>
      <c r="L128" s="35">
        <v>3000</v>
      </c>
      <c r="M128" s="35"/>
      <c r="N128" s="35" t="s">
        <v>517</v>
      </c>
      <c r="O128" s="35" t="s">
        <v>33</v>
      </c>
      <c r="P128" s="35" t="s">
        <v>34</v>
      </c>
      <c r="Q128" s="35" t="s">
        <v>33</v>
      </c>
      <c r="R128" s="35"/>
    </row>
    <row r="129" s="3" customFormat="1" ht="177" customHeight="1" spans="1:18">
      <c r="A129" s="23">
        <v>120</v>
      </c>
      <c r="B129" s="32" t="s">
        <v>629</v>
      </c>
      <c r="C129" s="35" t="s">
        <v>513</v>
      </c>
      <c r="D129" s="35" t="s">
        <v>513</v>
      </c>
      <c r="E129" s="39" t="s">
        <v>630</v>
      </c>
      <c r="F129" s="35" t="s">
        <v>28</v>
      </c>
      <c r="G129" s="35" t="s">
        <v>54</v>
      </c>
      <c r="H129" s="35" t="s">
        <v>631</v>
      </c>
      <c r="I129" s="35">
        <v>30000</v>
      </c>
      <c r="J129" s="35">
        <v>0</v>
      </c>
      <c r="K129" s="35" t="s">
        <v>603</v>
      </c>
      <c r="L129" s="35">
        <v>1000</v>
      </c>
      <c r="M129" s="35"/>
      <c r="N129" s="35" t="s">
        <v>517</v>
      </c>
      <c r="O129" s="35" t="s">
        <v>33</v>
      </c>
      <c r="P129" s="35" t="s">
        <v>34</v>
      </c>
      <c r="Q129" s="35" t="s">
        <v>33</v>
      </c>
      <c r="R129" s="49"/>
    </row>
    <row r="130" s="3" customFormat="1" ht="154" customHeight="1" spans="1:18">
      <c r="A130" s="23">
        <v>121</v>
      </c>
      <c r="B130" s="32" t="s">
        <v>632</v>
      </c>
      <c r="C130" s="35" t="s">
        <v>513</v>
      </c>
      <c r="D130" s="35" t="s">
        <v>513</v>
      </c>
      <c r="E130" s="39" t="s">
        <v>633</v>
      </c>
      <c r="F130" s="35" t="s">
        <v>28</v>
      </c>
      <c r="G130" s="35" t="s">
        <v>54</v>
      </c>
      <c r="H130" s="35" t="s">
        <v>634</v>
      </c>
      <c r="I130" s="35">
        <v>13000</v>
      </c>
      <c r="J130" s="35">
        <v>0</v>
      </c>
      <c r="K130" s="35" t="s">
        <v>603</v>
      </c>
      <c r="L130" s="35">
        <v>1000</v>
      </c>
      <c r="M130" s="35"/>
      <c r="N130" s="35" t="s">
        <v>517</v>
      </c>
      <c r="O130" s="35" t="s">
        <v>33</v>
      </c>
      <c r="P130" s="35" t="s">
        <v>34</v>
      </c>
      <c r="Q130" s="35" t="s">
        <v>35</v>
      </c>
      <c r="R130" s="49"/>
    </row>
    <row r="131" s="2" customFormat="1" ht="145" customHeight="1" spans="1:18">
      <c r="A131" s="23">
        <v>122</v>
      </c>
      <c r="B131" s="105" t="s">
        <v>635</v>
      </c>
      <c r="C131" s="35" t="s">
        <v>636</v>
      </c>
      <c r="D131" s="35" t="s">
        <v>513</v>
      </c>
      <c r="E131" s="39" t="s">
        <v>637</v>
      </c>
      <c r="F131" s="49" t="s">
        <v>28</v>
      </c>
      <c r="G131" s="35" t="s">
        <v>29</v>
      </c>
      <c r="H131" s="35" t="s">
        <v>92</v>
      </c>
      <c r="I131" s="46">
        <v>1184960</v>
      </c>
      <c r="J131" s="46">
        <v>392787</v>
      </c>
      <c r="K131" s="46" t="s">
        <v>638</v>
      </c>
      <c r="L131" s="46">
        <v>350000</v>
      </c>
      <c r="M131" s="46">
        <v>11641</v>
      </c>
      <c r="N131" s="35" t="s">
        <v>639</v>
      </c>
      <c r="O131" s="46">
        <v>3.3</v>
      </c>
      <c r="P131" s="119"/>
      <c r="Q131" s="119"/>
      <c r="R131" s="129"/>
    </row>
    <row r="132" s="3" customFormat="1" ht="144" customHeight="1" spans="1:18">
      <c r="A132" s="23">
        <v>123</v>
      </c>
      <c r="B132" s="14" t="s">
        <v>640</v>
      </c>
      <c r="C132" s="35" t="s">
        <v>641</v>
      </c>
      <c r="D132" s="35" t="s">
        <v>513</v>
      </c>
      <c r="E132" s="39" t="s">
        <v>642</v>
      </c>
      <c r="F132" s="49" t="s">
        <v>28</v>
      </c>
      <c r="G132" s="33" t="s">
        <v>54</v>
      </c>
      <c r="H132" s="49" t="s">
        <v>188</v>
      </c>
      <c r="I132" s="49">
        <v>220000</v>
      </c>
      <c r="J132" s="49">
        <v>0</v>
      </c>
      <c r="K132" s="62" t="s">
        <v>643</v>
      </c>
      <c r="L132" s="98">
        <v>50000</v>
      </c>
      <c r="M132" s="98">
        <f>64.88*15</f>
        <v>973.2</v>
      </c>
      <c r="N132" s="98" t="s">
        <v>639</v>
      </c>
      <c r="O132" s="98" t="s">
        <v>135</v>
      </c>
      <c r="P132" s="98" t="s">
        <v>261</v>
      </c>
      <c r="Q132" s="98" t="s">
        <v>35</v>
      </c>
      <c r="R132" s="49"/>
    </row>
    <row r="133" s="3" customFormat="1" ht="126" customHeight="1" spans="1:18">
      <c r="A133" s="23">
        <v>124</v>
      </c>
      <c r="B133" s="43" t="s">
        <v>644</v>
      </c>
      <c r="C133" s="35" t="s">
        <v>645</v>
      </c>
      <c r="D133" s="35" t="s">
        <v>645</v>
      </c>
      <c r="E133" s="39" t="s">
        <v>646</v>
      </c>
      <c r="F133" s="35" t="s">
        <v>119</v>
      </c>
      <c r="G133" s="35" t="s">
        <v>39</v>
      </c>
      <c r="H133" s="35" t="s">
        <v>647</v>
      </c>
      <c r="I133" s="35">
        <v>7560</v>
      </c>
      <c r="J133" s="35">
        <v>4151</v>
      </c>
      <c r="K133" s="35" t="s">
        <v>648</v>
      </c>
      <c r="L133" s="35">
        <v>3409</v>
      </c>
      <c r="M133" s="35"/>
      <c r="N133" s="35" t="s">
        <v>517</v>
      </c>
      <c r="O133" s="35" t="s">
        <v>33</v>
      </c>
      <c r="P133" s="35" t="s">
        <v>34</v>
      </c>
      <c r="Q133" s="35" t="s">
        <v>35</v>
      </c>
      <c r="R133" s="35"/>
    </row>
    <row r="134" s="3" customFormat="1" ht="139" customHeight="1" spans="1:18">
      <c r="A134" s="23">
        <v>125</v>
      </c>
      <c r="B134" s="14" t="s">
        <v>649</v>
      </c>
      <c r="C134" s="35" t="s">
        <v>650</v>
      </c>
      <c r="D134" s="35" t="s">
        <v>445</v>
      </c>
      <c r="E134" s="39" t="s">
        <v>651</v>
      </c>
      <c r="F134" s="49" t="s">
        <v>28</v>
      </c>
      <c r="G134" s="40" t="s">
        <v>29</v>
      </c>
      <c r="H134" s="40" t="s">
        <v>652</v>
      </c>
      <c r="I134" s="49">
        <v>207063</v>
      </c>
      <c r="J134" s="49">
        <v>58000</v>
      </c>
      <c r="K134" s="62"/>
      <c r="L134" s="49">
        <v>62000</v>
      </c>
      <c r="M134" s="49"/>
      <c r="N134" s="49"/>
      <c r="O134" s="49"/>
      <c r="P134" s="49"/>
      <c r="Q134" s="49"/>
      <c r="R134" s="49"/>
    </row>
    <row r="135" s="3" customFormat="1" ht="143" customHeight="1" spans="1:18">
      <c r="A135" s="23">
        <v>126</v>
      </c>
      <c r="B135" s="14" t="s">
        <v>653</v>
      </c>
      <c r="C135" s="35" t="s">
        <v>654</v>
      </c>
      <c r="D135" s="35" t="s">
        <v>396</v>
      </c>
      <c r="E135" s="39" t="s">
        <v>655</v>
      </c>
      <c r="F135" s="49" t="s">
        <v>28</v>
      </c>
      <c r="G135" s="40" t="s">
        <v>39</v>
      </c>
      <c r="H135" s="40" t="s">
        <v>656</v>
      </c>
      <c r="I135" s="49">
        <v>266900</v>
      </c>
      <c r="J135" s="49">
        <v>200000</v>
      </c>
      <c r="K135" s="62" t="s">
        <v>648</v>
      </c>
      <c r="L135" s="49">
        <v>66900</v>
      </c>
      <c r="M135" s="80"/>
      <c r="N135" s="80"/>
      <c r="O135" s="80"/>
      <c r="P135" s="80"/>
      <c r="Q135" s="80"/>
      <c r="R135" s="80"/>
    </row>
    <row r="136" s="3" customFormat="1" ht="93" customHeight="1" spans="1:18">
      <c r="A136" s="23">
        <v>127</v>
      </c>
      <c r="B136" s="44" t="s">
        <v>657</v>
      </c>
      <c r="C136" s="106" t="s">
        <v>658</v>
      </c>
      <c r="D136" s="106" t="s">
        <v>658</v>
      </c>
      <c r="E136" s="39" t="s">
        <v>659</v>
      </c>
      <c r="F136" s="33" t="s">
        <v>28</v>
      </c>
      <c r="G136" s="40" t="s">
        <v>54</v>
      </c>
      <c r="H136" s="33" t="s">
        <v>660</v>
      </c>
      <c r="I136" s="33">
        <v>10313</v>
      </c>
      <c r="J136" s="49">
        <v>0</v>
      </c>
      <c r="K136" s="120" t="s">
        <v>661</v>
      </c>
      <c r="L136" s="33">
        <v>10313</v>
      </c>
      <c r="M136" s="37"/>
      <c r="N136" s="33" t="s">
        <v>639</v>
      </c>
      <c r="O136" s="49"/>
      <c r="P136" s="80"/>
      <c r="Q136" s="80"/>
      <c r="R136" s="80"/>
    </row>
    <row r="137" s="2" customFormat="1" ht="82" customHeight="1" spans="1:18">
      <c r="A137" s="23">
        <v>128</v>
      </c>
      <c r="B137" s="14" t="s">
        <v>662</v>
      </c>
      <c r="C137" s="35" t="s">
        <v>658</v>
      </c>
      <c r="D137" s="35" t="s">
        <v>658</v>
      </c>
      <c r="E137" s="39" t="s">
        <v>663</v>
      </c>
      <c r="F137" s="35" t="s">
        <v>28</v>
      </c>
      <c r="G137" s="33" t="s">
        <v>54</v>
      </c>
      <c r="H137" s="35" t="s">
        <v>660</v>
      </c>
      <c r="I137" s="35">
        <v>6554</v>
      </c>
      <c r="J137" s="35">
        <v>4000</v>
      </c>
      <c r="K137" s="35" t="s">
        <v>664</v>
      </c>
      <c r="L137" s="35">
        <v>2554</v>
      </c>
      <c r="M137" s="35"/>
      <c r="N137" s="35" t="s">
        <v>639</v>
      </c>
      <c r="O137" s="35"/>
      <c r="P137" s="35"/>
      <c r="Q137" s="35"/>
      <c r="R137" s="35"/>
    </row>
    <row r="138" s="2" customFormat="1" ht="223" customHeight="1" spans="1:18">
      <c r="A138" s="23">
        <v>129</v>
      </c>
      <c r="B138" s="105" t="s">
        <v>665</v>
      </c>
      <c r="C138" s="107" t="s">
        <v>666</v>
      </c>
      <c r="D138" s="107" t="s">
        <v>667</v>
      </c>
      <c r="E138" s="39" t="s">
        <v>668</v>
      </c>
      <c r="F138" s="49" t="s">
        <v>28</v>
      </c>
      <c r="G138" s="33" t="s">
        <v>54</v>
      </c>
      <c r="H138" s="35" t="s">
        <v>271</v>
      </c>
      <c r="I138" s="49">
        <v>573257</v>
      </c>
      <c r="J138" s="35">
        <v>0</v>
      </c>
      <c r="K138" s="35"/>
      <c r="L138" s="35">
        <v>117700</v>
      </c>
      <c r="M138" s="35"/>
      <c r="N138" s="119"/>
      <c r="O138" s="119"/>
      <c r="P138" s="119"/>
      <c r="Q138" s="119"/>
      <c r="R138" s="129"/>
    </row>
    <row r="139" s="4" customFormat="1" ht="70" customHeight="1" spans="1:18">
      <c r="A139" s="26" t="s">
        <v>669</v>
      </c>
      <c r="B139" s="31"/>
      <c r="C139" s="90"/>
      <c r="D139" s="90"/>
      <c r="E139" s="91"/>
      <c r="F139" s="28"/>
      <c r="G139" s="30"/>
      <c r="H139" s="30"/>
      <c r="I139" s="28">
        <f>SUM(I140:I176)</f>
        <v>396786</v>
      </c>
      <c r="J139" s="28">
        <f>SUM(J140:J176)</f>
        <v>90640</v>
      </c>
      <c r="K139" s="100"/>
      <c r="L139" s="28">
        <f>SUM(L140:L176)</f>
        <v>158457</v>
      </c>
      <c r="M139" s="28">
        <f>SUM(M140:M176)</f>
        <v>20984.57</v>
      </c>
      <c r="N139" s="28"/>
      <c r="O139" s="28"/>
      <c r="P139" s="28"/>
      <c r="Q139" s="28"/>
      <c r="R139" s="28"/>
    </row>
    <row r="140" s="3" customFormat="1" ht="98" customHeight="1" spans="1:18">
      <c r="A140" s="108">
        <v>130</v>
      </c>
      <c r="B140" s="38" t="s">
        <v>670</v>
      </c>
      <c r="C140" s="35" t="s">
        <v>645</v>
      </c>
      <c r="D140" s="35" t="s">
        <v>645</v>
      </c>
      <c r="E140" s="39" t="s">
        <v>671</v>
      </c>
      <c r="F140" s="35" t="s">
        <v>28</v>
      </c>
      <c r="G140" s="35" t="s">
        <v>29</v>
      </c>
      <c r="H140" s="35" t="s">
        <v>672</v>
      </c>
      <c r="I140" s="35">
        <v>99875</v>
      </c>
      <c r="J140" s="39">
        <v>20000</v>
      </c>
      <c r="K140" s="42" t="s">
        <v>673</v>
      </c>
      <c r="L140" s="53">
        <v>50000</v>
      </c>
      <c r="M140" s="53" t="s">
        <v>48</v>
      </c>
      <c r="N140" s="53" t="s">
        <v>48</v>
      </c>
      <c r="O140" s="53" t="s">
        <v>48</v>
      </c>
      <c r="P140" s="53" t="s">
        <v>34</v>
      </c>
      <c r="Q140" s="53" t="s">
        <v>35</v>
      </c>
      <c r="R140" s="39"/>
    </row>
    <row r="141" s="3" customFormat="1" ht="78" customHeight="1" spans="1:18">
      <c r="A141" s="108">
        <v>131</v>
      </c>
      <c r="B141" s="38" t="s">
        <v>674</v>
      </c>
      <c r="C141" s="35" t="s">
        <v>645</v>
      </c>
      <c r="D141" s="35" t="s">
        <v>645</v>
      </c>
      <c r="E141" s="39" t="s">
        <v>675</v>
      </c>
      <c r="F141" s="35" t="s">
        <v>28</v>
      </c>
      <c r="G141" s="35" t="s">
        <v>54</v>
      </c>
      <c r="H141" s="35" t="s">
        <v>676</v>
      </c>
      <c r="I141" s="35">
        <v>6500</v>
      </c>
      <c r="J141" s="39">
        <v>0</v>
      </c>
      <c r="K141" s="42" t="s">
        <v>677</v>
      </c>
      <c r="L141" s="35">
        <v>6500</v>
      </c>
      <c r="M141" s="53" t="s">
        <v>48</v>
      </c>
      <c r="N141" s="53" t="s">
        <v>48</v>
      </c>
      <c r="O141" s="53" t="s">
        <v>48</v>
      </c>
      <c r="P141" s="53" t="s">
        <v>48</v>
      </c>
      <c r="Q141" s="53" t="s">
        <v>48</v>
      </c>
      <c r="R141" s="39"/>
    </row>
    <row r="142" s="3" customFormat="1" ht="78" customHeight="1" spans="1:18">
      <c r="A142" s="108">
        <v>132</v>
      </c>
      <c r="B142" s="38" t="s">
        <v>678</v>
      </c>
      <c r="C142" s="35" t="s">
        <v>645</v>
      </c>
      <c r="D142" s="35" t="s">
        <v>645</v>
      </c>
      <c r="E142" s="39" t="s">
        <v>679</v>
      </c>
      <c r="F142" s="35" t="s">
        <v>28</v>
      </c>
      <c r="G142" s="35" t="s">
        <v>54</v>
      </c>
      <c r="H142" s="35" t="s">
        <v>680</v>
      </c>
      <c r="I142" s="35">
        <v>3400</v>
      </c>
      <c r="J142" s="39">
        <v>0</v>
      </c>
      <c r="K142" s="42" t="s">
        <v>681</v>
      </c>
      <c r="L142" s="53">
        <v>1000</v>
      </c>
      <c r="M142" s="53" t="s">
        <v>48</v>
      </c>
      <c r="N142" s="53" t="s">
        <v>48</v>
      </c>
      <c r="O142" s="53" t="s">
        <v>48</v>
      </c>
      <c r="P142" s="53" t="s">
        <v>34</v>
      </c>
      <c r="Q142" s="53" t="s">
        <v>33</v>
      </c>
      <c r="R142" s="53"/>
    </row>
    <row r="143" s="3" customFormat="1" ht="78" customHeight="1" spans="1:18">
      <c r="A143" s="108">
        <v>133</v>
      </c>
      <c r="B143" s="38" t="s">
        <v>682</v>
      </c>
      <c r="C143" s="35" t="s">
        <v>645</v>
      </c>
      <c r="D143" s="35" t="s">
        <v>645</v>
      </c>
      <c r="E143" s="39" t="s">
        <v>683</v>
      </c>
      <c r="F143" s="35" t="s">
        <v>28</v>
      </c>
      <c r="G143" s="35" t="s">
        <v>54</v>
      </c>
      <c r="H143" s="35" t="s">
        <v>628</v>
      </c>
      <c r="I143" s="35">
        <v>5000</v>
      </c>
      <c r="J143" s="39">
        <v>0</v>
      </c>
      <c r="K143" s="42" t="s">
        <v>684</v>
      </c>
      <c r="L143" s="53">
        <v>350</v>
      </c>
      <c r="M143" s="53" t="s">
        <v>48</v>
      </c>
      <c r="N143" s="53" t="s">
        <v>48</v>
      </c>
      <c r="O143" s="53" t="s">
        <v>48</v>
      </c>
      <c r="P143" s="53" t="s">
        <v>48</v>
      </c>
      <c r="Q143" s="53" t="s">
        <v>48</v>
      </c>
      <c r="R143" s="39"/>
    </row>
    <row r="144" s="3" customFormat="1" ht="78" customHeight="1" spans="1:18">
      <c r="A144" s="108">
        <v>134</v>
      </c>
      <c r="B144" s="109" t="s">
        <v>685</v>
      </c>
      <c r="C144" s="35" t="s">
        <v>645</v>
      </c>
      <c r="D144" s="35" t="s">
        <v>645</v>
      </c>
      <c r="E144" s="39" t="s">
        <v>686</v>
      </c>
      <c r="F144" s="39" t="s">
        <v>28</v>
      </c>
      <c r="G144" s="35" t="s">
        <v>54</v>
      </c>
      <c r="H144" s="39" t="s">
        <v>680</v>
      </c>
      <c r="I144" s="39">
        <v>5000</v>
      </c>
      <c r="J144" s="39">
        <v>0</v>
      </c>
      <c r="K144" s="42" t="s">
        <v>687</v>
      </c>
      <c r="L144" s="39">
        <v>1500</v>
      </c>
      <c r="M144" s="39" t="s">
        <v>48</v>
      </c>
      <c r="N144" s="39" t="s">
        <v>48</v>
      </c>
      <c r="O144" s="39" t="s">
        <v>48</v>
      </c>
      <c r="P144" s="39" t="s">
        <v>34</v>
      </c>
      <c r="Q144" s="39" t="s">
        <v>33</v>
      </c>
      <c r="R144" s="53"/>
    </row>
    <row r="145" s="3" customFormat="1" ht="78" customHeight="1" spans="1:18">
      <c r="A145" s="108">
        <v>135</v>
      </c>
      <c r="B145" s="38" t="s">
        <v>688</v>
      </c>
      <c r="C145" s="35" t="s">
        <v>645</v>
      </c>
      <c r="D145" s="35" t="s">
        <v>645</v>
      </c>
      <c r="E145" s="39" t="s">
        <v>689</v>
      </c>
      <c r="F145" s="35" t="s">
        <v>28</v>
      </c>
      <c r="G145" s="35" t="s">
        <v>54</v>
      </c>
      <c r="H145" s="35" t="s">
        <v>628</v>
      </c>
      <c r="I145" s="35">
        <v>4000</v>
      </c>
      <c r="J145" s="39">
        <v>0</v>
      </c>
      <c r="K145" s="42" t="s">
        <v>690</v>
      </c>
      <c r="L145" s="53">
        <v>60</v>
      </c>
      <c r="M145" s="53" t="s">
        <v>48</v>
      </c>
      <c r="N145" s="53" t="s">
        <v>48</v>
      </c>
      <c r="O145" s="53" t="s">
        <v>48</v>
      </c>
      <c r="P145" s="53" t="s">
        <v>48</v>
      </c>
      <c r="Q145" s="53" t="s">
        <v>48</v>
      </c>
      <c r="R145" s="39"/>
    </row>
    <row r="146" s="3" customFormat="1" ht="78" customHeight="1" spans="1:18">
      <c r="A146" s="108">
        <v>136</v>
      </c>
      <c r="B146" s="38" t="s">
        <v>691</v>
      </c>
      <c r="C146" s="35" t="s">
        <v>645</v>
      </c>
      <c r="D146" s="35" t="s">
        <v>645</v>
      </c>
      <c r="E146" s="39" t="s">
        <v>692</v>
      </c>
      <c r="F146" s="53" t="s">
        <v>28</v>
      </c>
      <c r="G146" s="53" t="s">
        <v>54</v>
      </c>
      <c r="H146" s="53" t="s">
        <v>628</v>
      </c>
      <c r="I146" s="53">
        <v>1500</v>
      </c>
      <c r="J146" s="39">
        <v>0</v>
      </c>
      <c r="K146" s="42" t="s">
        <v>693</v>
      </c>
      <c r="L146" s="53">
        <v>250</v>
      </c>
      <c r="M146" s="53">
        <v>0</v>
      </c>
      <c r="N146" s="53" t="s">
        <v>48</v>
      </c>
      <c r="O146" s="53" t="s">
        <v>48</v>
      </c>
      <c r="P146" s="53" t="s">
        <v>34</v>
      </c>
      <c r="Q146" s="53" t="s">
        <v>35</v>
      </c>
      <c r="R146" s="53"/>
    </row>
    <row r="147" s="3" customFormat="1" ht="78" customHeight="1" spans="1:18">
      <c r="A147" s="108">
        <v>137</v>
      </c>
      <c r="B147" s="38" t="s">
        <v>694</v>
      </c>
      <c r="C147" s="35" t="s">
        <v>645</v>
      </c>
      <c r="D147" s="35" t="s">
        <v>645</v>
      </c>
      <c r="E147" s="39" t="s">
        <v>695</v>
      </c>
      <c r="F147" s="35" t="s">
        <v>119</v>
      </c>
      <c r="G147" s="35" t="s">
        <v>54</v>
      </c>
      <c r="H147" s="35" t="s">
        <v>602</v>
      </c>
      <c r="I147" s="35">
        <v>2900</v>
      </c>
      <c r="J147" s="39">
        <v>0</v>
      </c>
      <c r="K147" s="42" t="s">
        <v>696</v>
      </c>
      <c r="L147" s="53">
        <v>800</v>
      </c>
      <c r="M147" s="53" t="s">
        <v>48</v>
      </c>
      <c r="N147" s="53" t="s">
        <v>48</v>
      </c>
      <c r="O147" s="53" t="s">
        <v>48</v>
      </c>
      <c r="P147" s="53" t="s">
        <v>34</v>
      </c>
      <c r="Q147" s="53" t="s">
        <v>35</v>
      </c>
      <c r="R147" s="39"/>
    </row>
    <row r="148" s="3" customFormat="1" ht="78" customHeight="1" spans="1:18">
      <c r="A148" s="108">
        <v>138</v>
      </c>
      <c r="B148" s="109" t="s">
        <v>697</v>
      </c>
      <c r="C148" s="35" t="s">
        <v>645</v>
      </c>
      <c r="D148" s="35" t="s">
        <v>645</v>
      </c>
      <c r="E148" s="39" t="s">
        <v>698</v>
      </c>
      <c r="F148" s="110" t="s">
        <v>28</v>
      </c>
      <c r="G148" s="110" t="s">
        <v>54</v>
      </c>
      <c r="H148" s="110" t="s">
        <v>699</v>
      </c>
      <c r="I148" s="110">
        <v>1500</v>
      </c>
      <c r="J148" s="39">
        <v>0</v>
      </c>
      <c r="K148" s="42" t="s">
        <v>700</v>
      </c>
      <c r="L148" s="110">
        <v>200</v>
      </c>
      <c r="M148" s="110">
        <v>0</v>
      </c>
      <c r="N148" s="110" t="s">
        <v>48</v>
      </c>
      <c r="O148" s="110" t="s">
        <v>48</v>
      </c>
      <c r="P148" s="110" t="s">
        <v>48</v>
      </c>
      <c r="Q148" s="110" t="s">
        <v>48</v>
      </c>
      <c r="R148" s="110"/>
    </row>
    <row r="149" s="3" customFormat="1" ht="78" customHeight="1" spans="1:18">
      <c r="A149" s="108">
        <v>139</v>
      </c>
      <c r="B149" s="38" t="s">
        <v>701</v>
      </c>
      <c r="C149" s="35" t="s">
        <v>645</v>
      </c>
      <c r="D149" s="35" t="s">
        <v>645</v>
      </c>
      <c r="E149" s="39" t="s">
        <v>702</v>
      </c>
      <c r="F149" s="110" t="s">
        <v>28</v>
      </c>
      <c r="G149" s="110" t="s">
        <v>29</v>
      </c>
      <c r="H149" s="110" t="s">
        <v>703</v>
      </c>
      <c r="I149" s="110">
        <v>10000</v>
      </c>
      <c r="J149" s="39">
        <v>0</v>
      </c>
      <c r="K149" s="42" t="s">
        <v>704</v>
      </c>
      <c r="L149" s="110">
        <v>8000</v>
      </c>
      <c r="M149" s="110" t="s">
        <v>48</v>
      </c>
      <c r="N149" s="110" t="s">
        <v>48</v>
      </c>
      <c r="O149" s="110" t="s">
        <v>48</v>
      </c>
      <c r="P149" s="53" t="s">
        <v>34</v>
      </c>
      <c r="Q149" s="53" t="s">
        <v>35</v>
      </c>
      <c r="R149" s="130"/>
    </row>
    <row r="150" s="3" customFormat="1" ht="78" customHeight="1" spans="1:18">
      <c r="A150" s="108">
        <v>140</v>
      </c>
      <c r="B150" s="38" t="s">
        <v>705</v>
      </c>
      <c r="C150" s="35" t="s">
        <v>645</v>
      </c>
      <c r="D150" s="35" t="s">
        <v>645</v>
      </c>
      <c r="E150" s="39" t="s">
        <v>706</v>
      </c>
      <c r="F150" s="35" t="s">
        <v>119</v>
      </c>
      <c r="G150" s="35" t="s">
        <v>54</v>
      </c>
      <c r="H150" s="35" t="s">
        <v>602</v>
      </c>
      <c r="I150" s="35">
        <v>1000</v>
      </c>
      <c r="J150" s="39">
        <v>0</v>
      </c>
      <c r="K150" s="42" t="s">
        <v>707</v>
      </c>
      <c r="L150" s="53">
        <v>500</v>
      </c>
      <c r="M150" s="53">
        <v>0</v>
      </c>
      <c r="N150" s="37" t="s">
        <v>48</v>
      </c>
      <c r="O150" s="37" t="s">
        <v>48</v>
      </c>
      <c r="P150" s="121" t="s">
        <v>49</v>
      </c>
      <c r="Q150" s="121" t="s">
        <v>33</v>
      </c>
      <c r="R150" s="53"/>
    </row>
    <row r="151" s="3" customFormat="1" ht="103" customHeight="1" spans="1:18">
      <c r="A151" s="108">
        <v>141</v>
      </c>
      <c r="B151" s="38" t="s">
        <v>708</v>
      </c>
      <c r="C151" s="35" t="s">
        <v>645</v>
      </c>
      <c r="D151" s="35" t="s">
        <v>645</v>
      </c>
      <c r="E151" s="39" t="s">
        <v>709</v>
      </c>
      <c r="F151" s="35" t="s">
        <v>28</v>
      </c>
      <c r="G151" s="35" t="s">
        <v>54</v>
      </c>
      <c r="H151" s="35" t="s">
        <v>710</v>
      </c>
      <c r="I151" s="35">
        <v>2200</v>
      </c>
      <c r="J151" s="39">
        <v>0</v>
      </c>
      <c r="K151" s="42" t="s">
        <v>711</v>
      </c>
      <c r="L151" s="53">
        <v>600</v>
      </c>
      <c r="M151" s="53">
        <v>84</v>
      </c>
      <c r="N151" s="53" t="s">
        <v>712</v>
      </c>
      <c r="O151" s="53" t="s">
        <v>33</v>
      </c>
      <c r="P151" s="53" t="s">
        <v>48</v>
      </c>
      <c r="Q151" s="53" t="s">
        <v>48</v>
      </c>
      <c r="R151" s="53"/>
    </row>
    <row r="152" s="3" customFormat="1" ht="120" customHeight="1" spans="1:18">
      <c r="A152" s="108">
        <v>142</v>
      </c>
      <c r="B152" s="38" t="s">
        <v>713</v>
      </c>
      <c r="C152" s="35" t="s">
        <v>645</v>
      </c>
      <c r="D152" s="35" t="s">
        <v>645</v>
      </c>
      <c r="E152" s="111" t="s">
        <v>714</v>
      </c>
      <c r="F152" s="35" t="s">
        <v>28</v>
      </c>
      <c r="G152" s="35" t="s">
        <v>54</v>
      </c>
      <c r="H152" s="35" t="s">
        <v>61</v>
      </c>
      <c r="I152" s="35">
        <v>17246</v>
      </c>
      <c r="J152" s="39">
        <v>0</v>
      </c>
      <c r="K152" s="111" t="s">
        <v>714</v>
      </c>
      <c r="L152" s="35">
        <v>17246</v>
      </c>
      <c r="M152" s="53">
        <v>0</v>
      </c>
      <c r="N152" s="53" t="s">
        <v>48</v>
      </c>
      <c r="O152" s="53" t="s">
        <v>48</v>
      </c>
      <c r="P152" s="121" t="s">
        <v>34</v>
      </c>
      <c r="Q152" s="121" t="s">
        <v>35</v>
      </c>
      <c r="R152" s="131"/>
    </row>
    <row r="153" s="3" customFormat="1" ht="78" customHeight="1" spans="1:18">
      <c r="A153" s="108">
        <v>143</v>
      </c>
      <c r="B153" s="38" t="s">
        <v>715</v>
      </c>
      <c r="C153" s="35" t="s">
        <v>645</v>
      </c>
      <c r="D153" s="35" t="s">
        <v>645</v>
      </c>
      <c r="E153" s="39" t="s">
        <v>716</v>
      </c>
      <c r="F153" s="35" t="s">
        <v>28</v>
      </c>
      <c r="G153" s="35" t="s">
        <v>54</v>
      </c>
      <c r="H153" s="35" t="s">
        <v>717</v>
      </c>
      <c r="I153" s="35">
        <v>500</v>
      </c>
      <c r="J153" s="39">
        <v>0</v>
      </c>
      <c r="K153" s="42" t="s">
        <v>718</v>
      </c>
      <c r="L153" s="53">
        <v>500</v>
      </c>
      <c r="M153" s="53">
        <v>0</v>
      </c>
      <c r="N153" s="53" t="s">
        <v>48</v>
      </c>
      <c r="O153" s="53" t="s">
        <v>48</v>
      </c>
      <c r="P153" s="53" t="s">
        <v>48</v>
      </c>
      <c r="Q153" s="53" t="s">
        <v>48</v>
      </c>
      <c r="R153" s="53"/>
    </row>
    <row r="154" s="3" customFormat="1" ht="93" customHeight="1" spans="1:18">
      <c r="A154" s="108">
        <v>144</v>
      </c>
      <c r="B154" s="38" t="s">
        <v>719</v>
      </c>
      <c r="C154" s="39" t="s">
        <v>645</v>
      </c>
      <c r="D154" s="39" t="s">
        <v>645</v>
      </c>
      <c r="E154" s="39" t="s">
        <v>720</v>
      </c>
      <c r="F154" s="53" t="s">
        <v>28</v>
      </c>
      <c r="G154" s="53" t="s">
        <v>54</v>
      </c>
      <c r="H154" s="53" t="s">
        <v>61</v>
      </c>
      <c r="I154" s="53">
        <v>11857</v>
      </c>
      <c r="J154" s="53">
        <v>0</v>
      </c>
      <c r="K154" s="53" t="s">
        <v>720</v>
      </c>
      <c r="L154" s="53">
        <v>11857</v>
      </c>
      <c r="M154" s="53">
        <v>5645</v>
      </c>
      <c r="N154" s="53" t="s">
        <v>48</v>
      </c>
      <c r="O154" s="53" t="s">
        <v>35</v>
      </c>
      <c r="P154" s="53" t="s">
        <v>34</v>
      </c>
      <c r="Q154" s="53" t="s">
        <v>35</v>
      </c>
      <c r="R154" s="53"/>
    </row>
    <row r="155" s="3" customFormat="1" ht="93" customHeight="1" spans="1:18">
      <c r="A155" s="108">
        <v>145</v>
      </c>
      <c r="B155" s="109" t="s">
        <v>721</v>
      </c>
      <c r="C155" s="39" t="s">
        <v>645</v>
      </c>
      <c r="D155" s="39" t="s">
        <v>645</v>
      </c>
      <c r="E155" s="112" t="s">
        <v>722</v>
      </c>
      <c r="F155" s="53" t="s">
        <v>28</v>
      </c>
      <c r="G155" s="53" t="s">
        <v>54</v>
      </c>
      <c r="H155" s="39" t="s">
        <v>723</v>
      </c>
      <c r="I155" s="39">
        <v>8000</v>
      </c>
      <c r="J155" s="39">
        <v>0</v>
      </c>
      <c r="K155" s="42" t="s">
        <v>722</v>
      </c>
      <c r="L155" s="39">
        <v>1800</v>
      </c>
      <c r="M155" s="39" t="s">
        <v>48</v>
      </c>
      <c r="N155" s="39" t="s">
        <v>48</v>
      </c>
      <c r="O155" s="39" t="s">
        <v>35</v>
      </c>
      <c r="P155" s="39" t="s">
        <v>34</v>
      </c>
      <c r="Q155" s="39" t="s">
        <v>33</v>
      </c>
      <c r="R155" s="110"/>
    </row>
    <row r="156" s="3" customFormat="1" ht="78" customHeight="1" spans="1:18">
      <c r="A156" s="108">
        <v>146</v>
      </c>
      <c r="B156" s="109" t="s">
        <v>724</v>
      </c>
      <c r="C156" s="35" t="s">
        <v>725</v>
      </c>
      <c r="D156" s="35" t="s">
        <v>725</v>
      </c>
      <c r="E156" s="39" t="s">
        <v>726</v>
      </c>
      <c r="F156" s="39" t="s">
        <v>28</v>
      </c>
      <c r="G156" s="39" t="s">
        <v>54</v>
      </c>
      <c r="H156" s="39" t="s">
        <v>727</v>
      </c>
      <c r="I156" s="39">
        <v>4500</v>
      </c>
      <c r="J156" s="39">
        <v>0</v>
      </c>
      <c r="K156" s="42" t="s">
        <v>728</v>
      </c>
      <c r="L156" s="39">
        <v>1050</v>
      </c>
      <c r="M156" s="40">
        <v>15000</v>
      </c>
      <c r="N156" s="40" t="s">
        <v>729</v>
      </c>
      <c r="O156" s="40"/>
      <c r="P156" s="40"/>
      <c r="Q156" s="40"/>
      <c r="R156" s="106"/>
    </row>
    <row r="157" s="3" customFormat="1" ht="90" customHeight="1" spans="1:18">
      <c r="A157" s="108">
        <v>147</v>
      </c>
      <c r="B157" s="43" t="s">
        <v>730</v>
      </c>
      <c r="C157" s="35" t="s">
        <v>725</v>
      </c>
      <c r="D157" s="35" t="s">
        <v>725</v>
      </c>
      <c r="E157" s="39" t="s">
        <v>731</v>
      </c>
      <c r="F157" s="35" t="s">
        <v>732</v>
      </c>
      <c r="G157" s="35" t="s">
        <v>54</v>
      </c>
      <c r="H157" s="35" t="s">
        <v>733</v>
      </c>
      <c r="I157" s="35">
        <v>39702</v>
      </c>
      <c r="J157" s="39">
        <v>0</v>
      </c>
      <c r="K157" s="42" t="s">
        <v>734</v>
      </c>
      <c r="L157" s="53">
        <v>5000</v>
      </c>
      <c r="M157" s="99"/>
      <c r="N157" s="99"/>
      <c r="O157" s="99"/>
      <c r="P157" s="99" t="s">
        <v>34</v>
      </c>
      <c r="Q157" s="99" t="s">
        <v>35</v>
      </c>
      <c r="R157" s="99"/>
    </row>
    <row r="158" s="3" customFormat="1" ht="102" customHeight="1" spans="1:18">
      <c r="A158" s="108">
        <v>148</v>
      </c>
      <c r="B158" s="43" t="s">
        <v>735</v>
      </c>
      <c r="C158" s="35" t="s">
        <v>725</v>
      </c>
      <c r="D158" s="35" t="s">
        <v>725</v>
      </c>
      <c r="E158" s="39" t="s">
        <v>736</v>
      </c>
      <c r="F158" s="35" t="s">
        <v>28</v>
      </c>
      <c r="G158" s="35" t="s">
        <v>54</v>
      </c>
      <c r="H158" s="35" t="s">
        <v>55</v>
      </c>
      <c r="I158" s="35">
        <v>20900</v>
      </c>
      <c r="J158" s="39">
        <v>0</v>
      </c>
      <c r="K158" s="42" t="s">
        <v>737</v>
      </c>
      <c r="L158" s="53">
        <v>300</v>
      </c>
      <c r="M158" s="99"/>
      <c r="N158" s="99"/>
      <c r="O158" s="99"/>
      <c r="P158" s="99" t="s">
        <v>34</v>
      </c>
      <c r="Q158" s="99" t="s">
        <v>35</v>
      </c>
      <c r="R158" s="99"/>
    </row>
    <row r="159" s="3" customFormat="1" ht="93" customHeight="1" spans="1:18">
      <c r="A159" s="108">
        <v>149</v>
      </c>
      <c r="B159" s="43" t="s">
        <v>738</v>
      </c>
      <c r="C159" s="35" t="s">
        <v>739</v>
      </c>
      <c r="D159" s="35" t="s">
        <v>725</v>
      </c>
      <c r="E159" s="39" t="s">
        <v>740</v>
      </c>
      <c r="F159" s="39" t="s">
        <v>28</v>
      </c>
      <c r="G159" s="39" t="s">
        <v>54</v>
      </c>
      <c r="H159" s="39" t="s">
        <v>741</v>
      </c>
      <c r="I159" s="39">
        <v>8120</v>
      </c>
      <c r="J159" s="39">
        <v>0</v>
      </c>
      <c r="K159" s="42" t="s">
        <v>742</v>
      </c>
      <c r="L159" s="39">
        <v>8120</v>
      </c>
      <c r="M159" s="122"/>
      <c r="N159" s="122"/>
      <c r="O159" s="122"/>
      <c r="P159" s="33"/>
      <c r="Q159" s="33"/>
      <c r="R159" s="80"/>
    </row>
    <row r="160" s="3" customFormat="1" ht="129" customHeight="1" spans="1:18">
      <c r="A160" s="108">
        <v>150</v>
      </c>
      <c r="B160" s="43" t="s">
        <v>743</v>
      </c>
      <c r="C160" s="35" t="s">
        <v>725</v>
      </c>
      <c r="D160" s="35" t="s">
        <v>725</v>
      </c>
      <c r="E160" s="39" t="s">
        <v>744</v>
      </c>
      <c r="F160" s="35" t="s">
        <v>28</v>
      </c>
      <c r="G160" s="35" t="s">
        <v>54</v>
      </c>
      <c r="H160" s="35" t="s">
        <v>55</v>
      </c>
      <c r="I160" s="35">
        <v>2280</v>
      </c>
      <c r="J160" s="39">
        <v>0</v>
      </c>
      <c r="K160" s="42" t="s">
        <v>737</v>
      </c>
      <c r="L160" s="53">
        <v>65</v>
      </c>
      <c r="M160" s="99"/>
      <c r="N160" s="99"/>
      <c r="O160" s="99"/>
      <c r="P160" s="99" t="s">
        <v>34</v>
      </c>
      <c r="Q160" s="99" t="s">
        <v>35</v>
      </c>
      <c r="R160" s="99"/>
    </row>
    <row r="161" s="3" customFormat="1" ht="118" customHeight="1" spans="1:18">
      <c r="A161" s="108">
        <v>151</v>
      </c>
      <c r="B161" s="43" t="s">
        <v>745</v>
      </c>
      <c r="C161" s="35" t="s">
        <v>725</v>
      </c>
      <c r="D161" s="35" t="s">
        <v>725</v>
      </c>
      <c r="E161" s="39" t="s">
        <v>746</v>
      </c>
      <c r="F161" s="35" t="s">
        <v>28</v>
      </c>
      <c r="G161" s="35" t="s">
        <v>54</v>
      </c>
      <c r="H161" s="35" t="s">
        <v>747</v>
      </c>
      <c r="I161" s="35">
        <v>12800</v>
      </c>
      <c r="J161" s="39">
        <v>0</v>
      </c>
      <c r="K161" s="42" t="s">
        <v>748</v>
      </c>
      <c r="L161" s="35">
        <v>4200</v>
      </c>
      <c r="M161" s="53"/>
      <c r="N161" s="53"/>
      <c r="O161" s="53"/>
      <c r="P161" s="53" t="s">
        <v>34</v>
      </c>
      <c r="Q161" s="53" t="s">
        <v>33</v>
      </c>
      <c r="R161" s="53"/>
    </row>
    <row r="162" s="3" customFormat="1" ht="78" customHeight="1" spans="1:18">
      <c r="A162" s="108">
        <v>152</v>
      </c>
      <c r="B162" s="44" t="s">
        <v>749</v>
      </c>
      <c r="C162" s="99" t="s">
        <v>750</v>
      </c>
      <c r="D162" s="99" t="s">
        <v>750</v>
      </c>
      <c r="E162" s="39" t="s">
        <v>751</v>
      </c>
      <c r="F162" s="46" t="s">
        <v>28</v>
      </c>
      <c r="G162" s="46" t="s">
        <v>54</v>
      </c>
      <c r="H162" s="46" t="s">
        <v>752</v>
      </c>
      <c r="I162" s="46">
        <v>1500</v>
      </c>
      <c r="J162" s="99" t="s">
        <v>48</v>
      </c>
      <c r="K162" s="123" t="s">
        <v>753</v>
      </c>
      <c r="L162" s="99">
        <v>187.5</v>
      </c>
      <c r="M162" s="99"/>
      <c r="N162" s="99"/>
      <c r="O162" s="99"/>
      <c r="P162" s="99"/>
      <c r="Q162" s="99" t="s">
        <v>33</v>
      </c>
      <c r="R162" s="99"/>
    </row>
    <row r="163" s="3" customFormat="1" ht="78" customHeight="1" spans="1:18">
      <c r="A163" s="108">
        <v>153</v>
      </c>
      <c r="B163" s="44" t="s">
        <v>754</v>
      </c>
      <c r="C163" s="99" t="s">
        <v>750</v>
      </c>
      <c r="D163" s="99" t="s">
        <v>750</v>
      </c>
      <c r="E163" s="39" t="s">
        <v>755</v>
      </c>
      <c r="F163" s="46" t="s">
        <v>28</v>
      </c>
      <c r="G163" s="35" t="s">
        <v>39</v>
      </c>
      <c r="H163" s="35" t="s">
        <v>756</v>
      </c>
      <c r="I163" s="35">
        <v>2000</v>
      </c>
      <c r="J163" s="35">
        <v>1200</v>
      </c>
      <c r="K163" s="35" t="s">
        <v>757</v>
      </c>
      <c r="L163" s="35">
        <v>800</v>
      </c>
      <c r="M163" s="35"/>
      <c r="N163" s="35"/>
      <c r="O163" s="35"/>
      <c r="P163" s="35"/>
      <c r="Q163" s="35" t="s">
        <v>35</v>
      </c>
      <c r="R163" s="35"/>
    </row>
    <row r="164" s="3" customFormat="1" ht="111" customHeight="1" spans="1:18">
      <c r="A164" s="108">
        <v>154</v>
      </c>
      <c r="B164" s="38" t="s">
        <v>758</v>
      </c>
      <c r="C164" s="99" t="s">
        <v>750</v>
      </c>
      <c r="D164" s="99" t="s">
        <v>750</v>
      </c>
      <c r="E164" s="39" t="s">
        <v>759</v>
      </c>
      <c r="F164" s="46" t="s">
        <v>28</v>
      </c>
      <c r="G164" s="35" t="s">
        <v>39</v>
      </c>
      <c r="H164" s="35" t="s">
        <v>760</v>
      </c>
      <c r="I164" s="35">
        <v>2100</v>
      </c>
      <c r="J164" s="35">
        <v>1620</v>
      </c>
      <c r="K164" s="35" t="s">
        <v>761</v>
      </c>
      <c r="L164" s="35">
        <v>480</v>
      </c>
      <c r="M164" s="35"/>
      <c r="N164" s="35"/>
      <c r="O164" s="35"/>
      <c r="P164" s="35"/>
      <c r="Q164" s="35" t="s">
        <v>35</v>
      </c>
      <c r="R164" s="35"/>
    </row>
    <row r="165" s="3" customFormat="1" ht="130" customHeight="1" spans="1:18">
      <c r="A165" s="108">
        <v>155</v>
      </c>
      <c r="B165" s="44" t="s">
        <v>762</v>
      </c>
      <c r="C165" s="99" t="s">
        <v>750</v>
      </c>
      <c r="D165" s="99" t="s">
        <v>750</v>
      </c>
      <c r="E165" s="39" t="s">
        <v>763</v>
      </c>
      <c r="F165" s="46" t="s">
        <v>28</v>
      </c>
      <c r="G165" s="35" t="s">
        <v>54</v>
      </c>
      <c r="H165" s="35" t="s">
        <v>55</v>
      </c>
      <c r="I165" s="35">
        <v>2000</v>
      </c>
      <c r="J165" s="35" t="s">
        <v>48</v>
      </c>
      <c r="K165" s="35" t="s">
        <v>764</v>
      </c>
      <c r="L165" s="35">
        <v>100</v>
      </c>
      <c r="M165" s="35"/>
      <c r="N165" s="35"/>
      <c r="O165" s="35"/>
      <c r="P165" s="35"/>
      <c r="Q165" s="35" t="s">
        <v>33</v>
      </c>
      <c r="R165" s="35"/>
    </row>
    <row r="166" s="3" customFormat="1" ht="117" customHeight="1" spans="1:18">
      <c r="A166" s="108">
        <v>156</v>
      </c>
      <c r="B166" s="44" t="s">
        <v>765</v>
      </c>
      <c r="C166" s="99" t="s">
        <v>750</v>
      </c>
      <c r="D166" s="99" t="s">
        <v>750</v>
      </c>
      <c r="E166" s="39" t="s">
        <v>766</v>
      </c>
      <c r="F166" s="46" t="s">
        <v>28</v>
      </c>
      <c r="G166" s="46" t="s">
        <v>54</v>
      </c>
      <c r="H166" s="46" t="s">
        <v>752</v>
      </c>
      <c r="I166" s="46">
        <v>1500</v>
      </c>
      <c r="J166" s="99" t="s">
        <v>48</v>
      </c>
      <c r="K166" s="123" t="s">
        <v>767</v>
      </c>
      <c r="L166" s="99">
        <v>187.5</v>
      </c>
      <c r="M166" s="99"/>
      <c r="N166" s="99"/>
      <c r="O166" s="99"/>
      <c r="P166" s="99"/>
      <c r="Q166" s="99" t="s">
        <v>33</v>
      </c>
      <c r="R166" s="99"/>
    </row>
    <row r="167" s="3" customFormat="1" ht="93" customHeight="1" spans="1:18">
      <c r="A167" s="108">
        <v>157</v>
      </c>
      <c r="B167" s="14" t="s">
        <v>768</v>
      </c>
      <c r="C167" s="40" t="s">
        <v>117</v>
      </c>
      <c r="D167" s="33" t="s">
        <v>65</v>
      </c>
      <c r="E167" s="39" t="s">
        <v>769</v>
      </c>
      <c r="F167" s="40" t="s">
        <v>28</v>
      </c>
      <c r="G167" s="33" t="s">
        <v>54</v>
      </c>
      <c r="H167" s="40" t="s">
        <v>770</v>
      </c>
      <c r="I167" s="40">
        <v>1500</v>
      </c>
      <c r="J167" s="40">
        <v>0</v>
      </c>
      <c r="K167" s="42" t="s">
        <v>771</v>
      </c>
      <c r="L167" s="40">
        <v>1500</v>
      </c>
      <c r="M167" s="40">
        <v>33</v>
      </c>
      <c r="N167" s="40"/>
      <c r="O167" s="40" t="s">
        <v>33</v>
      </c>
      <c r="P167" s="40" t="s">
        <v>49</v>
      </c>
      <c r="Q167" s="40" t="s">
        <v>35</v>
      </c>
      <c r="R167" s="132"/>
    </row>
    <row r="168" s="3" customFormat="1" ht="78" customHeight="1" spans="1:18">
      <c r="A168" s="108">
        <v>158</v>
      </c>
      <c r="B168" s="14" t="s">
        <v>772</v>
      </c>
      <c r="C168" s="35" t="s">
        <v>117</v>
      </c>
      <c r="D168" s="35" t="s">
        <v>65</v>
      </c>
      <c r="E168" s="41" t="s">
        <v>773</v>
      </c>
      <c r="F168" s="40" t="s">
        <v>119</v>
      </c>
      <c r="G168" s="40" t="s">
        <v>39</v>
      </c>
      <c r="H168" s="40" t="s">
        <v>170</v>
      </c>
      <c r="I168" s="40">
        <v>1100</v>
      </c>
      <c r="J168" s="49">
        <v>100</v>
      </c>
      <c r="K168" s="39" t="s">
        <v>774</v>
      </c>
      <c r="L168" s="40">
        <v>1000</v>
      </c>
      <c r="M168" s="40">
        <v>18</v>
      </c>
      <c r="N168" s="40"/>
      <c r="O168" s="40" t="s">
        <v>33</v>
      </c>
      <c r="P168" s="40" t="s">
        <v>49</v>
      </c>
      <c r="Q168" s="40" t="s">
        <v>33</v>
      </c>
      <c r="R168" s="132"/>
    </row>
    <row r="169" s="3" customFormat="1" ht="109" customHeight="1" spans="1:18">
      <c r="A169" s="108">
        <v>159</v>
      </c>
      <c r="B169" s="14" t="s">
        <v>775</v>
      </c>
      <c r="C169" s="35" t="s">
        <v>776</v>
      </c>
      <c r="D169" s="35" t="s">
        <v>65</v>
      </c>
      <c r="E169" s="113" t="s">
        <v>777</v>
      </c>
      <c r="F169" s="40" t="s">
        <v>28</v>
      </c>
      <c r="G169" s="35" t="s">
        <v>54</v>
      </c>
      <c r="H169" s="40" t="s">
        <v>324</v>
      </c>
      <c r="I169" s="40">
        <v>25222</v>
      </c>
      <c r="J169" s="49">
        <v>0</v>
      </c>
      <c r="K169" s="39" t="s">
        <v>778</v>
      </c>
      <c r="L169" s="40">
        <v>20000</v>
      </c>
      <c r="M169" s="40">
        <v>43.2</v>
      </c>
      <c r="N169" s="40" t="s">
        <v>109</v>
      </c>
      <c r="O169" s="40" t="s">
        <v>33</v>
      </c>
      <c r="P169" s="40" t="s">
        <v>49</v>
      </c>
      <c r="Q169" s="40" t="s">
        <v>35</v>
      </c>
      <c r="R169" s="40"/>
    </row>
    <row r="170" s="3" customFormat="1" ht="78" customHeight="1" spans="1:18">
      <c r="A170" s="108">
        <v>160</v>
      </c>
      <c r="B170" s="44" t="s">
        <v>779</v>
      </c>
      <c r="C170" s="35" t="s">
        <v>780</v>
      </c>
      <c r="D170" s="35" t="s">
        <v>780</v>
      </c>
      <c r="E170" s="114" t="s">
        <v>781</v>
      </c>
      <c r="F170" s="33" t="s">
        <v>28</v>
      </c>
      <c r="G170" s="33" t="s">
        <v>54</v>
      </c>
      <c r="H170" s="33" t="s">
        <v>579</v>
      </c>
      <c r="I170" s="40">
        <v>2500</v>
      </c>
      <c r="J170" s="49">
        <v>500</v>
      </c>
      <c r="K170" s="62" t="s">
        <v>782</v>
      </c>
      <c r="L170" s="33">
        <v>1200</v>
      </c>
      <c r="M170" s="122">
        <v>8.1</v>
      </c>
      <c r="N170" s="122" t="s">
        <v>783</v>
      </c>
      <c r="O170" s="122" t="s">
        <v>33</v>
      </c>
      <c r="P170" s="33" t="s">
        <v>34</v>
      </c>
      <c r="Q170" s="33" t="s">
        <v>35</v>
      </c>
      <c r="R170" s="80"/>
    </row>
    <row r="171" s="3" customFormat="1" ht="104" customHeight="1" spans="1:18">
      <c r="A171" s="108">
        <v>161</v>
      </c>
      <c r="B171" s="32" t="s">
        <v>784</v>
      </c>
      <c r="C171" s="49" t="s">
        <v>785</v>
      </c>
      <c r="D171" s="49" t="s">
        <v>786</v>
      </c>
      <c r="E171" s="62" t="s">
        <v>787</v>
      </c>
      <c r="F171" s="49" t="s">
        <v>28</v>
      </c>
      <c r="G171" s="49" t="s">
        <v>54</v>
      </c>
      <c r="H171" s="40" t="s">
        <v>788</v>
      </c>
      <c r="I171" s="49">
        <v>4000</v>
      </c>
      <c r="J171" s="96">
        <v>0</v>
      </c>
      <c r="K171" s="62" t="s">
        <v>789</v>
      </c>
      <c r="L171" s="96">
        <v>4000</v>
      </c>
      <c r="M171" s="49"/>
      <c r="N171" s="49"/>
      <c r="O171" s="49" t="s">
        <v>135</v>
      </c>
      <c r="P171" s="80"/>
      <c r="Q171" s="80"/>
      <c r="R171" s="80"/>
    </row>
    <row r="172" s="3" customFormat="1" ht="93" customHeight="1" spans="1:18">
      <c r="A172" s="108">
        <v>162</v>
      </c>
      <c r="B172" s="14" t="s">
        <v>790</v>
      </c>
      <c r="C172" s="49" t="s">
        <v>791</v>
      </c>
      <c r="D172" s="49" t="s">
        <v>264</v>
      </c>
      <c r="E172" s="62" t="s">
        <v>792</v>
      </c>
      <c r="F172" s="33" t="s">
        <v>28</v>
      </c>
      <c r="G172" s="40" t="s">
        <v>39</v>
      </c>
      <c r="H172" s="40" t="s">
        <v>793</v>
      </c>
      <c r="I172" s="49">
        <v>58480</v>
      </c>
      <c r="J172" s="49">
        <v>54220</v>
      </c>
      <c r="K172" s="49" t="s">
        <v>794</v>
      </c>
      <c r="L172" s="49">
        <v>4260</v>
      </c>
      <c r="M172" s="49">
        <v>130.77</v>
      </c>
      <c r="N172" s="49" t="s">
        <v>795</v>
      </c>
      <c r="O172" s="49" t="s">
        <v>33</v>
      </c>
      <c r="P172" s="49" t="s">
        <v>34</v>
      </c>
      <c r="Q172" s="49" t="s">
        <v>261</v>
      </c>
      <c r="R172" s="49"/>
    </row>
    <row r="173" s="3" customFormat="1" ht="85" customHeight="1" spans="1:18">
      <c r="A173" s="108">
        <v>163</v>
      </c>
      <c r="B173" s="14" t="s">
        <v>796</v>
      </c>
      <c r="C173" s="35" t="s">
        <v>797</v>
      </c>
      <c r="D173" s="35" t="s">
        <v>352</v>
      </c>
      <c r="E173" s="35" t="s">
        <v>798</v>
      </c>
      <c r="F173" s="35" t="s">
        <v>28</v>
      </c>
      <c r="G173" s="35" t="s">
        <v>39</v>
      </c>
      <c r="H173" s="35" t="s">
        <v>799</v>
      </c>
      <c r="I173" s="35">
        <v>22000</v>
      </c>
      <c r="J173" s="35">
        <v>13000</v>
      </c>
      <c r="K173" s="35" t="s">
        <v>800</v>
      </c>
      <c r="L173" s="35">
        <v>740</v>
      </c>
      <c r="M173" s="35">
        <v>22.5</v>
      </c>
      <c r="N173" s="35" t="s">
        <v>801</v>
      </c>
      <c r="O173" s="35" t="s">
        <v>33</v>
      </c>
      <c r="P173" s="35" t="s">
        <v>49</v>
      </c>
      <c r="Q173" s="35" t="s">
        <v>35</v>
      </c>
      <c r="R173" s="14"/>
    </row>
    <row r="174" s="3" customFormat="1" ht="99" customHeight="1" spans="1:18">
      <c r="A174" s="108">
        <v>164</v>
      </c>
      <c r="B174" s="14" t="s">
        <v>802</v>
      </c>
      <c r="C174" s="35" t="s">
        <v>803</v>
      </c>
      <c r="D174" s="39" t="s">
        <v>180</v>
      </c>
      <c r="E174" s="115" t="s">
        <v>804</v>
      </c>
      <c r="F174" s="39" t="s">
        <v>119</v>
      </c>
      <c r="G174" s="35" t="s">
        <v>54</v>
      </c>
      <c r="H174" s="39" t="s">
        <v>805</v>
      </c>
      <c r="I174" s="39">
        <v>1705</v>
      </c>
      <c r="J174" s="39">
        <v>0</v>
      </c>
      <c r="K174" s="42"/>
      <c r="L174" s="39">
        <v>1705</v>
      </c>
      <c r="M174" s="39"/>
      <c r="N174" s="39"/>
      <c r="O174" s="49"/>
      <c r="P174" s="35" t="s">
        <v>34</v>
      </c>
      <c r="Q174" s="49" t="s">
        <v>219</v>
      </c>
      <c r="R174" s="104"/>
    </row>
    <row r="175" s="2" customFormat="1" ht="102" customHeight="1" spans="1:18">
      <c r="A175" s="108">
        <v>165</v>
      </c>
      <c r="B175" s="105" t="s">
        <v>806</v>
      </c>
      <c r="C175" s="35" t="s">
        <v>501</v>
      </c>
      <c r="D175" s="35" t="s">
        <v>501</v>
      </c>
      <c r="E175" s="116" t="s">
        <v>807</v>
      </c>
      <c r="F175" s="46" t="s">
        <v>119</v>
      </c>
      <c r="G175" s="35" t="s">
        <v>54</v>
      </c>
      <c r="H175" s="49" t="s">
        <v>676</v>
      </c>
      <c r="I175" s="49">
        <v>1387</v>
      </c>
      <c r="J175" s="49">
        <v>0</v>
      </c>
      <c r="K175" s="62" t="s">
        <v>808</v>
      </c>
      <c r="L175" s="49">
        <v>1387</v>
      </c>
      <c r="M175" s="119"/>
      <c r="N175" s="119"/>
      <c r="O175" s="119"/>
      <c r="P175" s="119"/>
      <c r="Q175" s="119"/>
      <c r="R175" s="119"/>
    </row>
    <row r="176" s="2" customFormat="1" ht="105" customHeight="1" spans="1:18">
      <c r="A176" s="108">
        <v>166</v>
      </c>
      <c r="B176" s="14" t="s">
        <v>809</v>
      </c>
      <c r="C176" s="46" t="s">
        <v>658</v>
      </c>
      <c r="D176" s="46" t="s">
        <v>658</v>
      </c>
      <c r="E176" s="116" t="s">
        <v>810</v>
      </c>
      <c r="F176" s="46" t="s">
        <v>119</v>
      </c>
      <c r="G176" s="35" t="s">
        <v>54</v>
      </c>
      <c r="H176" s="35" t="s">
        <v>741</v>
      </c>
      <c r="I176" s="35">
        <v>1012</v>
      </c>
      <c r="J176" s="35">
        <v>0</v>
      </c>
      <c r="K176" s="62" t="s">
        <v>811</v>
      </c>
      <c r="L176" s="35">
        <v>1012</v>
      </c>
      <c r="M176" s="124"/>
      <c r="N176" s="124"/>
      <c r="O176" s="119"/>
      <c r="P176" s="119"/>
      <c r="Q176" s="119"/>
      <c r="R176" s="119"/>
    </row>
    <row r="177" s="2" customFormat="1" ht="79" customHeight="1" spans="1:18">
      <c r="A177" s="26" t="s">
        <v>812</v>
      </c>
      <c r="B177" s="31"/>
      <c r="C177" s="28"/>
      <c r="D177" s="28"/>
      <c r="E177" s="29"/>
      <c r="F177" s="28"/>
      <c r="G177" s="30"/>
      <c r="H177" s="30"/>
      <c r="I177" s="28">
        <f>SUM(I178:I233)</f>
        <v>2570747</v>
      </c>
      <c r="J177" s="28">
        <f>SUM(J178:J233)</f>
        <v>370287</v>
      </c>
      <c r="K177" s="29"/>
      <c r="L177" s="28">
        <f>SUM(L178:L233)</f>
        <v>753392</v>
      </c>
      <c r="M177" s="28">
        <f>SUM(M178:M233)</f>
        <v>5848.2245</v>
      </c>
      <c r="N177" s="28"/>
      <c r="O177" s="28"/>
      <c r="P177" s="28"/>
      <c r="Q177" s="28"/>
      <c r="R177" s="28"/>
    </row>
    <row r="178" s="3" customFormat="1" ht="93" customHeight="1" spans="1:18">
      <c r="A178" s="23">
        <v>167</v>
      </c>
      <c r="B178" s="32" t="s">
        <v>813</v>
      </c>
      <c r="C178" s="46" t="s">
        <v>814</v>
      </c>
      <c r="D178" s="46" t="s">
        <v>814</v>
      </c>
      <c r="E178" s="59" t="s">
        <v>815</v>
      </c>
      <c r="F178" s="46" t="s">
        <v>28</v>
      </c>
      <c r="G178" s="46" t="s">
        <v>29</v>
      </c>
      <c r="H178" s="46" t="s">
        <v>816</v>
      </c>
      <c r="I178" s="46">
        <v>10487</v>
      </c>
      <c r="J178" s="46">
        <v>5200</v>
      </c>
      <c r="K178" s="59" t="s">
        <v>817</v>
      </c>
      <c r="L178" s="46">
        <v>5000</v>
      </c>
      <c r="M178" s="46">
        <v>20</v>
      </c>
      <c r="N178" s="46" t="s">
        <v>818</v>
      </c>
      <c r="O178" s="46" t="s">
        <v>33</v>
      </c>
      <c r="P178" s="46" t="s">
        <v>34</v>
      </c>
      <c r="Q178" s="46" t="s">
        <v>35</v>
      </c>
      <c r="R178" s="33"/>
    </row>
    <row r="179" s="3" customFormat="1" ht="93" customHeight="1" spans="1:18">
      <c r="A179" s="23">
        <v>168</v>
      </c>
      <c r="B179" s="43" t="s">
        <v>819</v>
      </c>
      <c r="C179" s="39" t="s">
        <v>65</v>
      </c>
      <c r="D179" s="39" t="s">
        <v>65</v>
      </c>
      <c r="E179" s="36" t="s">
        <v>820</v>
      </c>
      <c r="F179" s="39" t="s">
        <v>28</v>
      </c>
      <c r="G179" s="39" t="s">
        <v>54</v>
      </c>
      <c r="H179" s="39" t="s">
        <v>150</v>
      </c>
      <c r="I179" s="66">
        <v>20000</v>
      </c>
      <c r="J179" s="39">
        <v>1500</v>
      </c>
      <c r="K179" s="42" t="s">
        <v>821</v>
      </c>
      <c r="L179" s="39">
        <v>100</v>
      </c>
      <c r="M179" s="125">
        <f>18817*15/10000</f>
        <v>28.2255</v>
      </c>
      <c r="N179" s="39" t="s">
        <v>822</v>
      </c>
      <c r="O179" s="39" t="s">
        <v>33</v>
      </c>
      <c r="P179" s="39" t="s">
        <v>34</v>
      </c>
      <c r="Q179" s="39" t="s">
        <v>35</v>
      </c>
      <c r="R179" s="86"/>
    </row>
    <row r="180" s="3" customFormat="1" ht="93" customHeight="1" spans="1:18">
      <c r="A180" s="23">
        <v>169</v>
      </c>
      <c r="B180" s="32" t="s">
        <v>823</v>
      </c>
      <c r="C180" s="33" t="s">
        <v>824</v>
      </c>
      <c r="D180" s="33" t="s">
        <v>824</v>
      </c>
      <c r="E180" s="34" t="s">
        <v>825</v>
      </c>
      <c r="F180" s="33" t="s">
        <v>28</v>
      </c>
      <c r="G180" s="33" t="s">
        <v>54</v>
      </c>
      <c r="H180" s="46" t="s">
        <v>826</v>
      </c>
      <c r="I180" s="46">
        <v>28600</v>
      </c>
      <c r="J180" s="46">
        <v>0</v>
      </c>
      <c r="K180" s="126" t="s">
        <v>827</v>
      </c>
      <c r="L180" s="46">
        <v>4500</v>
      </c>
      <c r="M180" s="46">
        <v>41</v>
      </c>
      <c r="N180" s="46" t="s">
        <v>828</v>
      </c>
      <c r="O180" s="46" t="s">
        <v>829</v>
      </c>
      <c r="P180" s="46" t="s">
        <v>34</v>
      </c>
      <c r="Q180" s="46" t="s">
        <v>35</v>
      </c>
      <c r="R180" s="99"/>
    </row>
    <row r="181" s="3" customFormat="1" ht="93" customHeight="1" spans="1:18">
      <c r="A181" s="23">
        <v>170</v>
      </c>
      <c r="B181" s="32" t="s">
        <v>830</v>
      </c>
      <c r="C181" s="33" t="s">
        <v>824</v>
      </c>
      <c r="D181" s="33" t="s">
        <v>824</v>
      </c>
      <c r="E181" s="34" t="s">
        <v>831</v>
      </c>
      <c r="F181" s="33" t="s">
        <v>28</v>
      </c>
      <c r="G181" s="33" t="s">
        <v>54</v>
      </c>
      <c r="H181" s="46" t="s">
        <v>150</v>
      </c>
      <c r="I181" s="127">
        <v>2000</v>
      </c>
      <c r="J181" s="127">
        <v>0</v>
      </c>
      <c r="K181" s="126" t="s">
        <v>832</v>
      </c>
      <c r="L181" s="46">
        <v>100</v>
      </c>
      <c r="M181" s="46">
        <v>10</v>
      </c>
      <c r="N181" s="46" t="s">
        <v>828</v>
      </c>
      <c r="O181" s="46" t="s">
        <v>833</v>
      </c>
      <c r="P181" s="46"/>
      <c r="Q181" s="46" t="s">
        <v>33</v>
      </c>
      <c r="R181" s="46"/>
    </row>
    <row r="182" s="3" customFormat="1" ht="93" customHeight="1" spans="1:18">
      <c r="A182" s="23">
        <v>171</v>
      </c>
      <c r="B182" s="32" t="s">
        <v>834</v>
      </c>
      <c r="C182" s="46" t="s">
        <v>824</v>
      </c>
      <c r="D182" s="46" t="s">
        <v>824</v>
      </c>
      <c r="E182" s="34" t="s">
        <v>831</v>
      </c>
      <c r="F182" s="46" t="s">
        <v>28</v>
      </c>
      <c r="G182" s="33" t="s">
        <v>54</v>
      </c>
      <c r="H182" s="46" t="s">
        <v>150</v>
      </c>
      <c r="I182" s="127">
        <v>2000</v>
      </c>
      <c r="J182" s="127">
        <v>0</v>
      </c>
      <c r="K182" s="126" t="s">
        <v>832</v>
      </c>
      <c r="L182" s="46">
        <v>100</v>
      </c>
      <c r="M182" s="46">
        <v>10</v>
      </c>
      <c r="N182" s="46" t="s">
        <v>828</v>
      </c>
      <c r="O182" s="46" t="s">
        <v>833</v>
      </c>
      <c r="P182" s="46"/>
      <c r="Q182" s="46" t="s">
        <v>33</v>
      </c>
      <c r="R182" s="46"/>
    </row>
    <row r="183" s="3" customFormat="1" ht="93" customHeight="1" spans="1:18">
      <c r="A183" s="23">
        <v>172</v>
      </c>
      <c r="B183" s="32" t="s">
        <v>835</v>
      </c>
      <c r="C183" s="33" t="s">
        <v>824</v>
      </c>
      <c r="D183" s="33" t="s">
        <v>824</v>
      </c>
      <c r="E183" s="34" t="s">
        <v>836</v>
      </c>
      <c r="F183" s="33" t="s">
        <v>28</v>
      </c>
      <c r="G183" s="33" t="s">
        <v>54</v>
      </c>
      <c r="H183" s="46" t="s">
        <v>150</v>
      </c>
      <c r="I183" s="127">
        <v>1000</v>
      </c>
      <c r="J183" s="127">
        <v>0</v>
      </c>
      <c r="K183" s="126" t="s">
        <v>832</v>
      </c>
      <c r="L183" s="46">
        <v>50</v>
      </c>
      <c r="M183" s="46">
        <v>10</v>
      </c>
      <c r="N183" s="46" t="s">
        <v>828</v>
      </c>
      <c r="O183" s="46" t="s">
        <v>833</v>
      </c>
      <c r="P183" s="46"/>
      <c r="Q183" s="46" t="s">
        <v>33</v>
      </c>
      <c r="R183" s="46"/>
    </row>
    <row r="184" s="3" customFormat="1" ht="93" customHeight="1" spans="1:18">
      <c r="A184" s="23">
        <v>173</v>
      </c>
      <c r="B184" s="32" t="s">
        <v>837</v>
      </c>
      <c r="C184" s="46" t="s">
        <v>824</v>
      </c>
      <c r="D184" s="46" t="s">
        <v>824</v>
      </c>
      <c r="E184" s="62" t="s">
        <v>838</v>
      </c>
      <c r="F184" s="46" t="s">
        <v>119</v>
      </c>
      <c r="G184" s="46" t="s">
        <v>54</v>
      </c>
      <c r="H184" s="46" t="s">
        <v>839</v>
      </c>
      <c r="I184" s="46">
        <v>740</v>
      </c>
      <c r="J184" s="49">
        <v>0</v>
      </c>
      <c r="K184" s="62" t="s">
        <v>840</v>
      </c>
      <c r="L184" s="46">
        <v>740</v>
      </c>
      <c r="M184" s="49">
        <v>0</v>
      </c>
      <c r="N184" s="46" t="s">
        <v>828</v>
      </c>
      <c r="O184" s="46" t="s">
        <v>33</v>
      </c>
      <c r="P184" s="128" t="s">
        <v>34</v>
      </c>
      <c r="Q184" s="46" t="s">
        <v>35</v>
      </c>
      <c r="R184" s="49"/>
    </row>
    <row r="185" s="3" customFormat="1" ht="93" customHeight="1" spans="1:18">
      <c r="A185" s="23">
        <v>174</v>
      </c>
      <c r="B185" s="32" t="s">
        <v>841</v>
      </c>
      <c r="C185" s="46" t="s">
        <v>824</v>
      </c>
      <c r="D185" s="46" t="s">
        <v>824</v>
      </c>
      <c r="E185" s="59" t="s">
        <v>842</v>
      </c>
      <c r="F185" s="46" t="s">
        <v>119</v>
      </c>
      <c r="G185" s="46" t="s">
        <v>54</v>
      </c>
      <c r="H185" s="46" t="s">
        <v>839</v>
      </c>
      <c r="I185" s="46">
        <v>950</v>
      </c>
      <c r="J185" s="49">
        <v>0</v>
      </c>
      <c r="K185" s="62" t="s">
        <v>840</v>
      </c>
      <c r="L185" s="46">
        <v>950</v>
      </c>
      <c r="M185" s="49">
        <v>0</v>
      </c>
      <c r="N185" s="46" t="s">
        <v>828</v>
      </c>
      <c r="O185" s="46" t="s">
        <v>33</v>
      </c>
      <c r="P185" s="49" t="s">
        <v>34</v>
      </c>
      <c r="Q185" s="46" t="s">
        <v>35</v>
      </c>
      <c r="R185" s="49"/>
    </row>
    <row r="186" s="3" customFormat="1" ht="93" customHeight="1" spans="1:18">
      <c r="A186" s="23">
        <v>175</v>
      </c>
      <c r="B186" s="14" t="s">
        <v>843</v>
      </c>
      <c r="C186" s="40" t="s">
        <v>844</v>
      </c>
      <c r="D186" s="117" t="s">
        <v>844</v>
      </c>
      <c r="E186" s="41" t="s">
        <v>845</v>
      </c>
      <c r="F186" s="40" t="s">
        <v>28</v>
      </c>
      <c r="G186" s="40" t="s">
        <v>54</v>
      </c>
      <c r="H186" s="40" t="s">
        <v>150</v>
      </c>
      <c r="I186" s="40">
        <v>22400</v>
      </c>
      <c r="J186" s="40">
        <v>0</v>
      </c>
      <c r="K186" s="40" t="s">
        <v>846</v>
      </c>
      <c r="L186" s="40">
        <v>2000</v>
      </c>
      <c r="M186" s="40">
        <v>30</v>
      </c>
      <c r="N186" s="40" t="s">
        <v>847</v>
      </c>
      <c r="O186" s="40" t="s">
        <v>135</v>
      </c>
      <c r="P186" s="40" t="s">
        <v>34</v>
      </c>
      <c r="Q186" s="40" t="s">
        <v>35</v>
      </c>
      <c r="R186" s="80"/>
    </row>
    <row r="187" s="3" customFormat="1" ht="93" customHeight="1" spans="1:18">
      <c r="A187" s="23">
        <v>176</v>
      </c>
      <c r="B187" s="43" t="s">
        <v>848</v>
      </c>
      <c r="C187" s="39" t="s">
        <v>844</v>
      </c>
      <c r="D187" s="39" t="s">
        <v>844</v>
      </c>
      <c r="E187" s="39" t="s">
        <v>849</v>
      </c>
      <c r="F187" s="39" t="s">
        <v>28</v>
      </c>
      <c r="G187" s="40" t="s">
        <v>54</v>
      </c>
      <c r="H187" s="39" t="s">
        <v>850</v>
      </c>
      <c r="I187" s="39">
        <v>1500</v>
      </c>
      <c r="J187" s="39">
        <v>0</v>
      </c>
      <c r="K187" s="39" t="s">
        <v>589</v>
      </c>
      <c r="L187" s="39">
        <v>1400</v>
      </c>
      <c r="M187" s="39" t="s">
        <v>135</v>
      </c>
      <c r="N187" s="39"/>
      <c r="O187" s="39" t="s">
        <v>135</v>
      </c>
      <c r="P187" s="39" t="s">
        <v>34</v>
      </c>
      <c r="Q187" s="39" t="s">
        <v>35</v>
      </c>
      <c r="R187" s="39"/>
    </row>
    <row r="188" s="3" customFormat="1" ht="93" customHeight="1" spans="1:18">
      <c r="A188" s="23">
        <v>177</v>
      </c>
      <c r="B188" s="14" t="s">
        <v>851</v>
      </c>
      <c r="C188" s="40" t="s">
        <v>844</v>
      </c>
      <c r="D188" s="40" t="s">
        <v>844</v>
      </c>
      <c r="E188" s="40" t="s">
        <v>852</v>
      </c>
      <c r="F188" s="40" t="s">
        <v>28</v>
      </c>
      <c r="G188" s="40" t="s">
        <v>54</v>
      </c>
      <c r="H188" s="39" t="s">
        <v>850</v>
      </c>
      <c r="I188" s="40">
        <v>1950</v>
      </c>
      <c r="J188" s="40">
        <v>0</v>
      </c>
      <c r="K188" s="40" t="s">
        <v>589</v>
      </c>
      <c r="L188" s="40">
        <v>1850</v>
      </c>
      <c r="M188" s="40" t="s">
        <v>135</v>
      </c>
      <c r="N188" s="40"/>
      <c r="O188" s="40" t="s">
        <v>135</v>
      </c>
      <c r="P188" s="40" t="s">
        <v>34</v>
      </c>
      <c r="Q188" s="40" t="s">
        <v>35</v>
      </c>
      <c r="R188" s="40"/>
    </row>
    <row r="189" s="3" customFormat="1" ht="93" customHeight="1" spans="1:18">
      <c r="A189" s="23">
        <v>178</v>
      </c>
      <c r="B189" s="14" t="s">
        <v>853</v>
      </c>
      <c r="C189" s="50" t="s">
        <v>854</v>
      </c>
      <c r="D189" s="50" t="s">
        <v>854</v>
      </c>
      <c r="E189" s="41" t="s">
        <v>855</v>
      </c>
      <c r="F189" s="33" t="s">
        <v>28</v>
      </c>
      <c r="G189" s="33" t="s">
        <v>54</v>
      </c>
      <c r="H189" s="40" t="s">
        <v>150</v>
      </c>
      <c r="I189" s="40">
        <v>21000</v>
      </c>
      <c r="J189" s="40">
        <v>0</v>
      </c>
      <c r="K189" s="122" t="s">
        <v>846</v>
      </c>
      <c r="L189" s="40">
        <v>3000</v>
      </c>
      <c r="M189" s="40">
        <v>35</v>
      </c>
      <c r="N189" s="40" t="s">
        <v>818</v>
      </c>
      <c r="O189" s="40" t="s">
        <v>135</v>
      </c>
      <c r="P189" s="40" t="s">
        <v>34</v>
      </c>
      <c r="Q189" s="40" t="s">
        <v>35</v>
      </c>
      <c r="R189" s="80"/>
    </row>
    <row r="190" s="3" customFormat="1" ht="93" customHeight="1" spans="1:18">
      <c r="A190" s="23">
        <v>179</v>
      </c>
      <c r="B190" s="14" t="s">
        <v>856</v>
      </c>
      <c r="C190" s="50" t="s">
        <v>854</v>
      </c>
      <c r="D190" s="50" t="s">
        <v>854</v>
      </c>
      <c r="E190" s="41" t="s">
        <v>857</v>
      </c>
      <c r="F190" s="40" t="s">
        <v>119</v>
      </c>
      <c r="G190" s="40" t="s">
        <v>54</v>
      </c>
      <c r="H190" s="40" t="s">
        <v>858</v>
      </c>
      <c r="I190" s="40">
        <v>1600</v>
      </c>
      <c r="J190" s="50">
        <v>0</v>
      </c>
      <c r="K190" s="50" t="s">
        <v>859</v>
      </c>
      <c r="L190" s="50">
        <v>1600</v>
      </c>
      <c r="M190" s="50" t="s">
        <v>48</v>
      </c>
      <c r="N190" s="50" t="s">
        <v>48</v>
      </c>
      <c r="O190" s="50" t="s">
        <v>135</v>
      </c>
      <c r="P190" s="50" t="s">
        <v>34</v>
      </c>
      <c r="Q190" s="50" t="s">
        <v>35</v>
      </c>
      <c r="R190" s="50"/>
    </row>
    <row r="191" s="3" customFormat="1" ht="93" customHeight="1" spans="1:18">
      <c r="A191" s="23">
        <v>180</v>
      </c>
      <c r="B191" s="14" t="s">
        <v>860</v>
      </c>
      <c r="C191" s="50" t="s">
        <v>854</v>
      </c>
      <c r="D191" s="50" t="s">
        <v>854</v>
      </c>
      <c r="E191" s="118" t="s">
        <v>861</v>
      </c>
      <c r="F191" s="117" t="s">
        <v>28</v>
      </c>
      <c r="G191" s="117" t="s">
        <v>54</v>
      </c>
      <c r="H191" s="40" t="s">
        <v>862</v>
      </c>
      <c r="I191" s="117">
        <v>2000</v>
      </c>
      <c r="J191" s="50">
        <v>0</v>
      </c>
      <c r="K191" s="50" t="s">
        <v>859</v>
      </c>
      <c r="L191" s="50">
        <v>2000</v>
      </c>
      <c r="M191" s="50" t="s">
        <v>48</v>
      </c>
      <c r="N191" s="50" t="s">
        <v>48</v>
      </c>
      <c r="O191" s="50" t="s">
        <v>135</v>
      </c>
      <c r="P191" s="50" t="s">
        <v>34</v>
      </c>
      <c r="Q191" s="50" t="s">
        <v>35</v>
      </c>
      <c r="R191" s="50"/>
    </row>
    <row r="192" s="3" customFormat="1" ht="93" customHeight="1" spans="1:18">
      <c r="A192" s="23">
        <v>181</v>
      </c>
      <c r="B192" s="14" t="s">
        <v>863</v>
      </c>
      <c r="C192" s="107" t="s">
        <v>864</v>
      </c>
      <c r="D192" s="107" t="s">
        <v>864</v>
      </c>
      <c r="E192" s="62" t="s">
        <v>865</v>
      </c>
      <c r="F192" s="49" t="s">
        <v>28</v>
      </c>
      <c r="G192" s="49" t="s">
        <v>54</v>
      </c>
      <c r="H192" s="49" t="s">
        <v>150</v>
      </c>
      <c r="I192" s="49">
        <v>8000</v>
      </c>
      <c r="J192" s="49">
        <v>0</v>
      </c>
      <c r="K192" s="49" t="s">
        <v>866</v>
      </c>
      <c r="L192" s="128">
        <v>1000</v>
      </c>
      <c r="M192" s="128">
        <v>20</v>
      </c>
      <c r="N192" s="128"/>
      <c r="O192" s="128"/>
      <c r="P192" s="128"/>
      <c r="Q192" s="128"/>
      <c r="R192" s="49"/>
    </row>
    <row r="193" s="3" customFormat="1" ht="93" customHeight="1" spans="1:18">
      <c r="A193" s="23">
        <v>182</v>
      </c>
      <c r="B193" s="14" t="s">
        <v>867</v>
      </c>
      <c r="C193" s="33" t="s">
        <v>868</v>
      </c>
      <c r="D193" s="33" t="s">
        <v>868</v>
      </c>
      <c r="E193" s="59" t="s">
        <v>869</v>
      </c>
      <c r="F193" s="33" t="s">
        <v>28</v>
      </c>
      <c r="G193" s="33" t="s">
        <v>29</v>
      </c>
      <c r="H193" s="33" t="s">
        <v>870</v>
      </c>
      <c r="I193" s="122">
        <v>12000</v>
      </c>
      <c r="J193" s="33">
        <v>3600</v>
      </c>
      <c r="K193" s="144" t="s">
        <v>782</v>
      </c>
      <c r="L193" s="33">
        <v>4000</v>
      </c>
      <c r="M193" s="33">
        <v>11.79</v>
      </c>
      <c r="N193" s="46" t="s">
        <v>871</v>
      </c>
      <c r="O193" s="122" t="s">
        <v>33</v>
      </c>
      <c r="P193" s="33" t="s">
        <v>34</v>
      </c>
      <c r="Q193" s="33" t="s">
        <v>35</v>
      </c>
      <c r="R193" s="40"/>
    </row>
    <row r="194" s="3" customFormat="1" ht="93" customHeight="1" spans="1:18">
      <c r="A194" s="23">
        <v>183</v>
      </c>
      <c r="B194" s="14" t="s">
        <v>872</v>
      </c>
      <c r="C194" s="33" t="s">
        <v>873</v>
      </c>
      <c r="D194" s="33" t="s">
        <v>873</v>
      </c>
      <c r="E194" s="59" t="s">
        <v>874</v>
      </c>
      <c r="F194" s="33" t="s">
        <v>28</v>
      </c>
      <c r="G194" s="33" t="s">
        <v>39</v>
      </c>
      <c r="H194" s="33" t="s">
        <v>875</v>
      </c>
      <c r="I194" s="122">
        <v>27000</v>
      </c>
      <c r="J194" s="122">
        <v>18000</v>
      </c>
      <c r="K194" s="122" t="s">
        <v>876</v>
      </c>
      <c r="L194" s="33">
        <v>9000</v>
      </c>
      <c r="M194" s="122">
        <v>91.5</v>
      </c>
      <c r="N194" s="120" t="s">
        <v>877</v>
      </c>
      <c r="O194" s="122" t="s">
        <v>33</v>
      </c>
      <c r="P194" s="33" t="s">
        <v>34</v>
      </c>
      <c r="Q194" s="33" t="s">
        <v>35</v>
      </c>
      <c r="R194" s="49"/>
    </row>
    <row r="195" s="3" customFormat="1" ht="93" customHeight="1" spans="1:18">
      <c r="A195" s="23">
        <v>184</v>
      </c>
      <c r="B195" s="44" t="s">
        <v>878</v>
      </c>
      <c r="C195" s="33" t="s">
        <v>873</v>
      </c>
      <c r="D195" s="33" t="s">
        <v>873</v>
      </c>
      <c r="E195" s="59" t="s">
        <v>879</v>
      </c>
      <c r="F195" s="33" t="s">
        <v>28</v>
      </c>
      <c r="G195" s="33" t="s">
        <v>39</v>
      </c>
      <c r="H195" s="33" t="s">
        <v>875</v>
      </c>
      <c r="I195" s="145">
        <v>8000</v>
      </c>
      <c r="J195" s="122">
        <v>7000</v>
      </c>
      <c r="K195" s="122" t="s">
        <v>876</v>
      </c>
      <c r="L195" s="33">
        <v>1000</v>
      </c>
      <c r="M195" s="37">
        <v>26.947</v>
      </c>
      <c r="N195" s="120" t="s">
        <v>877</v>
      </c>
      <c r="O195" s="33" t="s">
        <v>33</v>
      </c>
      <c r="P195" s="33" t="s">
        <v>34</v>
      </c>
      <c r="Q195" s="33" t="s">
        <v>35</v>
      </c>
      <c r="R195" s="33"/>
    </row>
    <row r="196" s="3" customFormat="1" ht="93" customHeight="1" spans="1:18">
      <c r="A196" s="23">
        <v>185</v>
      </c>
      <c r="B196" s="38" t="s">
        <v>880</v>
      </c>
      <c r="C196" s="33" t="s">
        <v>873</v>
      </c>
      <c r="D196" s="33" t="s">
        <v>873</v>
      </c>
      <c r="E196" s="59" t="s">
        <v>881</v>
      </c>
      <c r="F196" s="33" t="s">
        <v>28</v>
      </c>
      <c r="G196" s="33" t="s">
        <v>54</v>
      </c>
      <c r="H196" s="33" t="s">
        <v>882</v>
      </c>
      <c r="I196" s="146">
        <v>27000</v>
      </c>
      <c r="J196" s="122">
        <v>0</v>
      </c>
      <c r="K196" s="122" t="s">
        <v>883</v>
      </c>
      <c r="L196" s="33">
        <v>9000</v>
      </c>
      <c r="M196" s="122">
        <v>97.815</v>
      </c>
      <c r="N196" s="120" t="s">
        <v>877</v>
      </c>
      <c r="O196" s="33" t="s">
        <v>33</v>
      </c>
      <c r="P196" s="33" t="s">
        <v>34</v>
      </c>
      <c r="Q196" s="33" t="s">
        <v>35</v>
      </c>
      <c r="R196" s="33"/>
    </row>
    <row r="197" s="3" customFormat="1" ht="93" customHeight="1" spans="1:18">
      <c r="A197" s="23">
        <v>186</v>
      </c>
      <c r="B197" s="44" t="s">
        <v>884</v>
      </c>
      <c r="C197" s="33" t="s">
        <v>873</v>
      </c>
      <c r="D197" s="33" t="s">
        <v>873</v>
      </c>
      <c r="E197" s="133" t="s">
        <v>885</v>
      </c>
      <c r="F197" s="33" t="s">
        <v>28</v>
      </c>
      <c r="G197" s="33" t="s">
        <v>54</v>
      </c>
      <c r="H197" s="33" t="s">
        <v>886</v>
      </c>
      <c r="I197" s="146">
        <v>24600</v>
      </c>
      <c r="J197" s="122">
        <v>0</v>
      </c>
      <c r="K197" s="122" t="s">
        <v>782</v>
      </c>
      <c r="L197" s="33">
        <v>9000</v>
      </c>
      <c r="M197" s="122">
        <v>59.47</v>
      </c>
      <c r="N197" s="120" t="s">
        <v>877</v>
      </c>
      <c r="O197" s="33" t="s">
        <v>33</v>
      </c>
      <c r="P197" s="33" t="s">
        <v>34</v>
      </c>
      <c r="Q197" s="33" t="s">
        <v>35</v>
      </c>
      <c r="R197" s="33"/>
    </row>
    <row r="198" s="3" customFormat="1" ht="93" customHeight="1" spans="1:18">
      <c r="A198" s="23">
        <v>187</v>
      </c>
      <c r="B198" s="44" t="s">
        <v>887</v>
      </c>
      <c r="C198" s="33" t="s">
        <v>873</v>
      </c>
      <c r="D198" s="33" t="s">
        <v>873</v>
      </c>
      <c r="E198" s="133" t="s">
        <v>888</v>
      </c>
      <c r="F198" s="33" t="s">
        <v>28</v>
      </c>
      <c r="G198" s="33" t="s">
        <v>54</v>
      </c>
      <c r="H198" s="33" t="s">
        <v>882</v>
      </c>
      <c r="I198" s="146">
        <v>19400</v>
      </c>
      <c r="J198" s="122">
        <v>0</v>
      </c>
      <c r="K198" s="122" t="s">
        <v>883</v>
      </c>
      <c r="L198" s="33">
        <v>6000</v>
      </c>
      <c r="M198" s="122">
        <v>67.647</v>
      </c>
      <c r="N198" s="120" t="s">
        <v>877</v>
      </c>
      <c r="O198" s="33" t="s">
        <v>33</v>
      </c>
      <c r="P198" s="33" t="s">
        <v>34</v>
      </c>
      <c r="Q198" s="33" t="s">
        <v>35</v>
      </c>
      <c r="R198" s="33"/>
    </row>
    <row r="199" s="3" customFormat="1" ht="93" customHeight="1" spans="1:18">
      <c r="A199" s="23">
        <v>188</v>
      </c>
      <c r="B199" s="14" t="s">
        <v>889</v>
      </c>
      <c r="C199" s="134" t="s">
        <v>873</v>
      </c>
      <c r="D199" s="134" t="s">
        <v>873</v>
      </c>
      <c r="E199" s="41" t="s">
        <v>890</v>
      </c>
      <c r="F199" s="40" t="s">
        <v>28</v>
      </c>
      <c r="G199" s="40" t="s">
        <v>54</v>
      </c>
      <c r="H199" s="40" t="s">
        <v>891</v>
      </c>
      <c r="I199" s="40">
        <v>1180</v>
      </c>
      <c r="J199" s="49">
        <v>0</v>
      </c>
      <c r="K199" s="49" t="s">
        <v>876</v>
      </c>
      <c r="L199" s="49">
        <v>1180</v>
      </c>
      <c r="M199" s="49"/>
      <c r="N199" s="120" t="s">
        <v>877</v>
      </c>
      <c r="O199" s="49" t="s">
        <v>33</v>
      </c>
      <c r="P199" s="49" t="s">
        <v>34</v>
      </c>
      <c r="Q199" s="49" t="s">
        <v>35</v>
      </c>
      <c r="R199" s="49"/>
    </row>
    <row r="200" s="3" customFormat="1" ht="93" customHeight="1" spans="1:18">
      <c r="A200" s="23">
        <v>189</v>
      </c>
      <c r="B200" s="43" t="s">
        <v>892</v>
      </c>
      <c r="C200" s="39" t="s">
        <v>873</v>
      </c>
      <c r="D200" s="39" t="s">
        <v>873</v>
      </c>
      <c r="E200" s="42" t="s">
        <v>893</v>
      </c>
      <c r="F200" s="39" t="s">
        <v>28</v>
      </c>
      <c r="G200" s="39" t="s">
        <v>54</v>
      </c>
      <c r="H200" s="39" t="s">
        <v>408</v>
      </c>
      <c r="I200" s="40">
        <v>35970</v>
      </c>
      <c r="J200" s="39">
        <v>0</v>
      </c>
      <c r="K200" s="39" t="s">
        <v>894</v>
      </c>
      <c r="L200" s="39">
        <v>6000</v>
      </c>
      <c r="M200" s="39">
        <v>113</v>
      </c>
      <c r="N200" s="120" t="s">
        <v>877</v>
      </c>
      <c r="O200" s="39" t="s">
        <v>33</v>
      </c>
      <c r="P200" s="39" t="s">
        <v>34</v>
      </c>
      <c r="Q200" s="86"/>
      <c r="R200" s="39"/>
    </row>
    <row r="201" s="3" customFormat="1" ht="93" customHeight="1" spans="1:18">
      <c r="A201" s="23">
        <v>190</v>
      </c>
      <c r="B201" s="43" t="s">
        <v>895</v>
      </c>
      <c r="C201" s="39" t="s">
        <v>873</v>
      </c>
      <c r="D201" s="39" t="s">
        <v>873</v>
      </c>
      <c r="E201" s="42" t="s">
        <v>896</v>
      </c>
      <c r="F201" s="39" t="s">
        <v>28</v>
      </c>
      <c r="G201" s="39" t="s">
        <v>54</v>
      </c>
      <c r="H201" s="39" t="s">
        <v>408</v>
      </c>
      <c r="I201" s="39">
        <v>20600</v>
      </c>
      <c r="J201" s="39">
        <v>0</v>
      </c>
      <c r="K201" s="39" t="s">
        <v>897</v>
      </c>
      <c r="L201" s="39">
        <v>1000</v>
      </c>
      <c r="M201" s="40">
        <v>65.11</v>
      </c>
      <c r="N201" s="35" t="s">
        <v>877</v>
      </c>
      <c r="O201" s="86"/>
      <c r="P201" s="86"/>
      <c r="Q201" s="86"/>
      <c r="R201" s="39"/>
    </row>
    <row r="202" s="3" customFormat="1" ht="93" customHeight="1" spans="1:18">
      <c r="A202" s="23">
        <v>191</v>
      </c>
      <c r="B202" s="14" t="s">
        <v>898</v>
      </c>
      <c r="C202" s="49" t="s">
        <v>873</v>
      </c>
      <c r="D202" s="49" t="s">
        <v>873</v>
      </c>
      <c r="E202" s="62" t="s">
        <v>899</v>
      </c>
      <c r="F202" s="40" t="s">
        <v>28</v>
      </c>
      <c r="G202" s="40" t="s">
        <v>54</v>
      </c>
      <c r="H202" s="39" t="s">
        <v>408</v>
      </c>
      <c r="I202" s="49">
        <v>13600</v>
      </c>
      <c r="J202" s="49">
        <v>0</v>
      </c>
      <c r="K202" s="49" t="s">
        <v>897</v>
      </c>
      <c r="L202" s="39">
        <v>1000</v>
      </c>
      <c r="M202" s="49">
        <v>49.6</v>
      </c>
      <c r="N202" s="120" t="s">
        <v>877</v>
      </c>
      <c r="O202" s="80"/>
      <c r="P202" s="80"/>
      <c r="Q202" s="80"/>
      <c r="R202" s="49"/>
    </row>
    <row r="203" s="3" customFormat="1" ht="93" customHeight="1" spans="1:18">
      <c r="A203" s="23">
        <v>192</v>
      </c>
      <c r="B203" s="14" t="s">
        <v>900</v>
      </c>
      <c r="C203" s="49" t="s">
        <v>873</v>
      </c>
      <c r="D203" s="49" t="s">
        <v>873</v>
      </c>
      <c r="E203" s="62" t="s">
        <v>901</v>
      </c>
      <c r="F203" s="40" t="s">
        <v>28</v>
      </c>
      <c r="G203" s="40" t="s">
        <v>54</v>
      </c>
      <c r="H203" s="39" t="s">
        <v>408</v>
      </c>
      <c r="I203" s="49">
        <v>15400</v>
      </c>
      <c r="J203" s="49">
        <v>0</v>
      </c>
      <c r="K203" s="49" t="s">
        <v>897</v>
      </c>
      <c r="L203" s="39">
        <v>1000</v>
      </c>
      <c r="M203" s="49">
        <v>50</v>
      </c>
      <c r="N203" s="120" t="s">
        <v>877</v>
      </c>
      <c r="O203" s="80"/>
      <c r="P203" s="80"/>
      <c r="Q203" s="80"/>
      <c r="R203" s="49"/>
    </row>
    <row r="204" s="3" customFormat="1" ht="93" customHeight="1" spans="1:18">
      <c r="A204" s="23">
        <v>193</v>
      </c>
      <c r="B204" s="14" t="s">
        <v>902</v>
      </c>
      <c r="C204" s="49" t="s">
        <v>873</v>
      </c>
      <c r="D204" s="99" t="s">
        <v>873</v>
      </c>
      <c r="E204" s="41" t="s">
        <v>903</v>
      </c>
      <c r="F204" s="40" t="s">
        <v>28</v>
      </c>
      <c r="G204" s="40" t="s">
        <v>54</v>
      </c>
      <c r="H204" s="40" t="s">
        <v>904</v>
      </c>
      <c r="I204" s="40">
        <v>10000</v>
      </c>
      <c r="J204" s="49">
        <v>0</v>
      </c>
      <c r="K204" s="49" t="s">
        <v>897</v>
      </c>
      <c r="L204" s="40">
        <v>10000</v>
      </c>
      <c r="M204" s="80"/>
      <c r="N204" s="120" t="s">
        <v>877</v>
      </c>
      <c r="O204" s="80"/>
      <c r="P204" s="80"/>
      <c r="Q204" s="80"/>
      <c r="R204" s="49"/>
    </row>
    <row r="205" s="3" customFormat="1" ht="93" customHeight="1" spans="1:18">
      <c r="A205" s="23">
        <v>194</v>
      </c>
      <c r="B205" s="14" t="s">
        <v>905</v>
      </c>
      <c r="C205" s="49" t="s">
        <v>873</v>
      </c>
      <c r="D205" s="49" t="s">
        <v>873</v>
      </c>
      <c r="E205" s="62" t="s">
        <v>906</v>
      </c>
      <c r="F205" s="40" t="s">
        <v>119</v>
      </c>
      <c r="G205" s="40" t="s">
        <v>54</v>
      </c>
      <c r="H205" s="40" t="s">
        <v>588</v>
      </c>
      <c r="I205" s="49">
        <v>6500</v>
      </c>
      <c r="J205" s="49">
        <v>0</v>
      </c>
      <c r="K205" s="49" t="s">
        <v>897</v>
      </c>
      <c r="L205" s="49">
        <v>5000</v>
      </c>
      <c r="M205" s="49">
        <v>16</v>
      </c>
      <c r="N205" s="120" t="s">
        <v>877</v>
      </c>
      <c r="O205" s="80"/>
      <c r="P205" s="80"/>
      <c r="Q205" s="80"/>
      <c r="R205" s="49"/>
    </row>
    <row r="206" s="3" customFormat="1" ht="93" customHeight="1" spans="1:18">
      <c r="A206" s="23">
        <v>195</v>
      </c>
      <c r="B206" s="43" t="s">
        <v>907</v>
      </c>
      <c r="C206" s="39" t="s">
        <v>873</v>
      </c>
      <c r="D206" s="39" t="s">
        <v>873</v>
      </c>
      <c r="E206" s="39" t="s">
        <v>908</v>
      </c>
      <c r="F206" s="39" t="s">
        <v>28</v>
      </c>
      <c r="G206" s="39" t="s">
        <v>54</v>
      </c>
      <c r="H206" s="39" t="s">
        <v>909</v>
      </c>
      <c r="I206" s="49">
        <v>31800</v>
      </c>
      <c r="J206" s="39">
        <v>0</v>
      </c>
      <c r="K206" s="39" t="s">
        <v>894</v>
      </c>
      <c r="L206" s="39">
        <v>6000</v>
      </c>
      <c r="M206" s="39">
        <v>100</v>
      </c>
      <c r="N206" s="120" t="s">
        <v>877</v>
      </c>
      <c r="O206" s="39"/>
      <c r="P206" s="39" t="s">
        <v>33</v>
      </c>
      <c r="Q206" s="39" t="s">
        <v>33</v>
      </c>
      <c r="R206" s="39"/>
    </row>
    <row r="207" s="3" customFormat="1" ht="93" customHeight="1" spans="1:18">
      <c r="A207" s="23">
        <v>196</v>
      </c>
      <c r="B207" s="43" t="s">
        <v>910</v>
      </c>
      <c r="C207" s="39" t="s">
        <v>873</v>
      </c>
      <c r="D207" s="39" t="s">
        <v>873</v>
      </c>
      <c r="E207" s="39" t="s">
        <v>908</v>
      </c>
      <c r="F207" s="39" t="s">
        <v>28</v>
      </c>
      <c r="G207" s="39" t="s">
        <v>54</v>
      </c>
      <c r="H207" s="39" t="s">
        <v>909</v>
      </c>
      <c r="I207" s="39">
        <v>31800</v>
      </c>
      <c r="J207" s="39">
        <v>0</v>
      </c>
      <c r="K207" s="39" t="s">
        <v>894</v>
      </c>
      <c r="L207" s="39">
        <v>6000</v>
      </c>
      <c r="M207" s="39">
        <v>100</v>
      </c>
      <c r="N207" s="120" t="s">
        <v>877</v>
      </c>
      <c r="O207" s="39"/>
      <c r="P207" s="39" t="s">
        <v>33</v>
      </c>
      <c r="Q207" s="39" t="s">
        <v>33</v>
      </c>
      <c r="R207" s="39"/>
    </row>
    <row r="208" s="3" customFormat="1" ht="93" customHeight="1" spans="1:18">
      <c r="A208" s="23">
        <v>197</v>
      </c>
      <c r="B208" s="43" t="s">
        <v>911</v>
      </c>
      <c r="C208" s="39" t="s">
        <v>873</v>
      </c>
      <c r="D208" s="39" t="s">
        <v>873</v>
      </c>
      <c r="E208" s="39" t="s">
        <v>912</v>
      </c>
      <c r="F208" s="39" t="s">
        <v>119</v>
      </c>
      <c r="G208" s="39" t="s">
        <v>54</v>
      </c>
      <c r="H208" s="39" t="s">
        <v>259</v>
      </c>
      <c r="I208" s="39">
        <v>2100</v>
      </c>
      <c r="J208" s="39">
        <v>0</v>
      </c>
      <c r="K208" s="39" t="s">
        <v>913</v>
      </c>
      <c r="L208" s="39">
        <v>2100</v>
      </c>
      <c r="M208" s="39">
        <v>16.67</v>
      </c>
      <c r="N208" s="120" t="s">
        <v>877</v>
      </c>
      <c r="O208" s="39"/>
      <c r="P208" s="39" t="s">
        <v>49</v>
      </c>
      <c r="Q208" s="39"/>
      <c r="R208" s="39"/>
    </row>
    <row r="209" s="3" customFormat="1" ht="93" customHeight="1" spans="1:18">
      <c r="A209" s="23">
        <v>198</v>
      </c>
      <c r="B209" s="44" t="s">
        <v>914</v>
      </c>
      <c r="C209" s="35" t="s">
        <v>915</v>
      </c>
      <c r="D209" s="35" t="s">
        <v>180</v>
      </c>
      <c r="E209" s="73" t="s">
        <v>916</v>
      </c>
      <c r="F209" s="35" t="s">
        <v>28</v>
      </c>
      <c r="G209" s="35" t="s">
        <v>39</v>
      </c>
      <c r="H209" s="35" t="s">
        <v>917</v>
      </c>
      <c r="I209" s="35">
        <v>10172</v>
      </c>
      <c r="J209" s="35">
        <v>6000</v>
      </c>
      <c r="K209" s="147" t="s">
        <v>918</v>
      </c>
      <c r="L209" s="35">
        <v>4172</v>
      </c>
      <c r="M209" s="148">
        <v>12</v>
      </c>
      <c r="N209" s="120" t="s">
        <v>877</v>
      </c>
      <c r="O209" s="120" t="s">
        <v>33</v>
      </c>
      <c r="P209" s="72" t="s">
        <v>34</v>
      </c>
      <c r="Q209" s="120" t="s">
        <v>35</v>
      </c>
      <c r="R209" s="80"/>
    </row>
    <row r="210" s="3" customFormat="1" ht="93" customHeight="1" spans="1:18">
      <c r="A210" s="23">
        <v>199</v>
      </c>
      <c r="B210" s="44" t="s">
        <v>919</v>
      </c>
      <c r="C210" s="52" t="s">
        <v>920</v>
      </c>
      <c r="D210" s="52" t="s">
        <v>228</v>
      </c>
      <c r="E210" s="68" t="s">
        <v>921</v>
      </c>
      <c r="F210" s="33" t="s">
        <v>28</v>
      </c>
      <c r="G210" s="33" t="s">
        <v>29</v>
      </c>
      <c r="H210" s="33" t="s">
        <v>515</v>
      </c>
      <c r="I210" s="33">
        <v>92049</v>
      </c>
      <c r="J210" s="52">
        <v>16000</v>
      </c>
      <c r="K210" s="68" t="s">
        <v>922</v>
      </c>
      <c r="L210" s="53">
        <v>20000</v>
      </c>
      <c r="M210" s="52">
        <v>58.5</v>
      </c>
      <c r="N210" s="52" t="s">
        <v>923</v>
      </c>
      <c r="O210" s="46" t="s">
        <v>33</v>
      </c>
      <c r="P210" s="52" t="s">
        <v>34</v>
      </c>
      <c r="Q210" s="46" t="s">
        <v>35</v>
      </c>
      <c r="R210" s="80"/>
    </row>
    <row r="211" s="3" customFormat="1" ht="93" customHeight="1" spans="1:18">
      <c r="A211" s="23">
        <v>200</v>
      </c>
      <c r="B211" s="14" t="s">
        <v>924</v>
      </c>
      <c r="C211" s="52" t="s">
        <v>925</v>
      </c>
      <c r="D211" s="49" t="s">
        <v>228</v>
      </c>
      <c r="E211" s="68" t="s">
        <v>926</v>
      </c>
      <c r="F211" s="49" t="s">
        <v>119</v>
      </c>
      <c r="G211" s="40" t="s">
        <v>54</v>
      </c>
      <c r="H211" s="33" t="s">
        <v>927</v>
      </c>
      <c r="I211" s="33">
        <v>16199</v>
      </c>
      <c r="J211" s="52">
        <v>0</v>
      </c>
      <c r="K211" s="52" t="s">
        <v>928</v>
      </c>
      <c r="L211" s="52">
        <v>13148</v>
      </c>
      <c r="M211" s="80"/>
      <c r="N211" s="52" t="s">
        <v>929</v>
      </c>
      <c r="O211" s="49" t="s">
        <v>33</v>
      </c>
      <c r="P211" s="49" t="s">
        <v>261</v>
      </c>
      <c r="Q211" s="49" t="s">
        <v>35</v>
      </c>
      <c r="R211" s="49"/>
    </row>
    <row r="212" s="3" customFormat="1" ht="93" customHeight="1" spans="1:18">
      <c r="A212" s="23">
        <v>201</v>
      </c>
      <c r="B212" s="14" t="s">
        <v>930</v>
      </c>
      <c r="C212" s="46" t="s">
        <v>931</v>
      </c>
      <c r="D212" s="46" t="s">
        <v>264</v>
      </c>
      <c r="E212" s="59" t="s">
        <v>932</v>
      </c>
      <c r="F212" s="46" t="s">
        <v>28</v>
      </c>
      <c r="G212" s="46" t="s">
        <v>54</v>
      </c>
      <c r="H212" s="46" t="s">
        <v>933</v>
      </c>
      <c r="I212" s="46">
        <v>57000</v>
      </c>
      <c r="J212" s="46">
        <v>750</v>
      </c>
      <c r="K212" s="59" t="s">
        <v>934</v>
      </c>
      <c r="L212" s="46">
        <v>11194</v>
      </c>
      <c r="M212" s="46">
        <v>57.8</v>
      </c>
      <c r="N212" s="46" t="s">
        <v>935</v>
      </c>
      <c r="O212" s="46"/>
      <c r="P212" s="46"/>
      <c r="Q212" s="46" t="s">
        <v>35</v>
      </c>
      <c r="R212" s="80"/>
    </row>
    <row r="213" s="3" customFormat="1" ht="93" customHeight="1" spans="1:18">
      <c r="A213" s="23">
        <v>202</v>
      </c>
      <c r="B213" s="32" t="s">
        <v>936</v>
      </c>
      <c r="C213" s="135" t="s">
        <v>937</v>
      </c>
      <c r="D213" s="49" t="s">
        <v>264</v>
      </c>
      <c r="E213" s="59" t="s">
        <v>938</v>
      </c>
      <c r="F213" s="136" t="s">
        <v>28</v>
      </c>
      <c r="G213" s="136" t="s">
        <v>29</v>
      </c>
      <c r="H213" s="137" t="s">
        <v>939</v>
      </c>
      <c r="I213" s="46">
        <v>182280</v>
      </c>
      <c r="J213" s="149">
        <v>26000</v>
      </c>
      <c r="K213" s="150" t="s">
        <v>940</v>
      </c>
      <c r="L213" s="149">
        <v>30000</v>
      </c>
      <c r="M213" s="149">
        <v>471.6</v>
      </c>
      <c r="N213" s="149" t="s">
        <v>877</v>
      </c>
      <c r="O213" s="149" t="s">
        <v>33</v>
      </c>
      <c r="P213" s="149" t="s">
        <v>34</v>
      </c>
      <c r="Q213" s="149" t="s">
        <v>35</v>
      </c>
      <c r="R213" s="80"/>
    </row>
    <row r="214" s="3" customFormat="1" ht="93" customHeight="1" spans="1:18">
      <c r="A214" s="23">
        <v>203</v>
      </c>
      <c r="B214" s="14" t="s">
        <v>941</v>
      </c>
      <c r="C214" s="39" t="s">
        <v>942</v>
      </c>
      <c r="D214" s="39" t="s">
        <v>264</v>
      </c>
      <c r="E214" s="42" t="s">
        <v>943</v>
      </c>
      <c r="F214" s="39" t="s">
        <v>28</v>
      </c>
      <c r="G214" s="39" t="s">
        <v>54</v>
      </c>
      <c r="H214" s="39" t="s">
        <v>944</v>
      </c>
      <c r="I214" s="39">
        <v>150000</v>
      </c>
      <c r="J214" s="39">
        <v>40000</v>
      </c>
      <c r="K214" s="42" t="s">
        <v>945</v>
      </c>
      <c r="L214" s="39">
        <v>80000</v>
      </c>
      <c r="M214" s="39">
        <v>47.5</v>
      </c>
      <c r="N214" s="39" t="s">
        <v>923</v>
      </c>
      <c r="O214" s="39" t="s">
        <v>35</v>
      </c>
      <c r="P214" s="39" t="s">
        <v>34</v>
      </c>
      <c r="Q214" s="39" t="s">
        <v>35</v>
      </c>
      <c r="R214" s="39"/>
    </row>
    <row r="215" s="5" customFormat="1" ht="75" customHeight="1" spans="1:18">
      <c r="A215" s="23">
        <v>204</v>
      </c>
      <c r="B215" s="43" t="s">
        <v>946</v>
      </c>
      <c r="C215" s="39" t="s">
        <v>947</v>
      </c>
      <c r="D215" s="39" t="s">
        <v>264</v>
      </c>
      <c r="E215" s="123" t="s">
        <v>948</v>
      </c>
      <c r="F215" s="49" t="s">
        <v>28</v>
      </c>
      <c r="G215" s="49" t="s">
        <v>54</v>
      </c>
      <c r="H215" s="49" t="s">
        <v>949</v>
      </c>
      <c r="I215" s="49">
        <v>1250</v>
      </c>
      <c r="J215" s="49">
        <v>0</v>
      </c>
      <c r="K215" s="49"/>
      <c r="L215" s="49">
        <v>800</v>
      </c>
      <c r="M215" s="49" t="s">
        <v>950</v>
      </c>
      <c r="N215" s="49" t="s">
        <v>951</v>
      </c>
      <c r="O215" s="49" t="s">
        <v>33</v>
      </c>
      <c r="P215" s="49" t="s">
        <v>952</v>
      </c>
      <c r="Q215" s="49" t="s">
        <v>35</v>
      </c>
      <c r="R215" s="49"/>
    </row>
    <row r="216" s="3" customFormat="1" ht="93" customHeight="1" spans="1:18">
      <c r="A216" s="23">
        <v>205</v>
      </c>
      <c r="B216" s="38" t="s">
        <v>953</v>
      </c>
      <c r="C216" s="35" t="s">
        <v>954</v>
      </c>
      <c r="D216" s="35" t="s">
        <v>352</v>
      </c>
      <c r="E216" s="36" t="s">
        <v>955</v>
      </c>
      <c r="F216" s="35" t="s">
        <v>28</v>
      </c>
      <c r="G216" s="39" t="s">
        <v>54</v>
      </c>
      <c r="H216" s="35" t="s">
        <v>150</v>
      </c>
      <c r="I216" s="35">
        <v>100485</v>
      </c>
      <c r="J216" s="35">
        <v>0</v>
      </c>
      <c r="K216" s="36" t="s">
        <v>956</v>
      </c>
      <c r="L216" s="35">
        <v>30000</v>
      </c>
      <c r="M216" s="35">
        <v>22.8</v>
      </c>
      <c r="N216" s="35" t="s">
        <v>957</v>
      </c>
      <c r="O216" s="35" t="s">
        <v>33</v>
      </c>
      <c r="P216" s="35" t="s">
        <v>261</v>
      </c>
      <c r="Q216" s="35" t="s">
        <v>35</v>
      </c>
      <c r="R216" s="86"/>
    </row>
    <row r="217" s="3" customFormat="1" ht="93" customHeight="1" spans="1:18">
      <c r="A217" s="23">
        <v>206</v>
      </c>
      <c r="B217" s="32" t="s">
        <v>958</v>
      </c>
      <c r="C217" s="33" t="s">
        <v>959</v>
      </c>
      <c r="D217" s="33" t="s">
        <v>396</v>
      </c>
      <c r="E217" s="34" t="s">
        <v>960</v>
      </c>
      <c r="F217" s="33" t="s">
        <v>28</v>
      </c>
      <c r="G217" s="35" t="s">
        <v>39</v>
      </c>
      <c r="H217" s="33" t="s">
        <v>961</v>
      </c>
      <c r="I217" s="33">
        <v>155000</v>
      </c>
      <c r="J217" s="40">
        <v>86000</v>
      </c>
      <c r="K217" s="40" t="s">
        <v>245</v>
      </c>
      <c r="L217" s="40">
        <v>69000</v>
      </c>
      <c r="M217" s="40">
        <v>120</v>
      </c>
      <c r="N217" s="40" t="s">
        <v>818</v>
      </c>
      <c r="O217" s="40" t="s">
        <v>33</v>
      </c>
      <c r="P217" s="40"/>
      <c r="Q217" s="40"/>
      <c r="R217" s="40"/>
    </row>
    <row r="218" s="3" customFormat="1" ht="93" customHeight="1" spans="1:18">
      <c r="A218" s="23">
        <v>207</v>
      </c>
      <c r="B218" s="55" t="s">
        <v>962</v>
      </c>
      <c r="C218" s="33" t="s">
        <v>963</v>
      </c>
      <c r="D218" s="33" t="s">
        <v>396</v>
      </c>
      <c r="E218" s="34" t="s">
        <v>964</v>
      </c>
      <c r="F218" s="33" t="s">
        <v>28</v>
      </c>
      <c r="G218" s="35" t="s">
        <v>39</v>
      </c>
      <c r="H218" s="33" t="s">
        <v>965</v>
      </c>
      <c r="I218" s="33">
        <v>26908</v>
      </c>
      <c r="J218" s="40">
        <v>20000</v>
      </c>
      <c r="K218" s="40" t="s">
        <v>966</v>
      </c>
      <c r="L218" s="40">
        <v>6908</v>
      </c>
      <c r="M218" s="40">
        <v>26.5</v>
      </c>
      <c r="N218" s="40" t="s">
        <v>967</v>
      </c>
      <c r="O218" s="40" t="s">
        <v>33</v>
      </c>
      <c r="P218" s="40" t="s">
        <v>261</v>
      </c>
      <c r="Q218" s="40" t="s">
        <v>35</v>
      </c>
      <c r="R218" s="40"/>
    </row>
    <row r="219" s="3" customFormat="1" ht="93" customHeight="1" spans="1:18">
      <c r="A219" s="23">
        <v>208</v>
      </c>
      <c r="B219" s="32" t="s">
        <v>968</v>
      </c>
      <c r="C219" s="46" t="s">
        <v>969</v>
      </c>
      <c r="D219" s="46" t="s">
        <v>445</v>
      </c>
      <c r="E219" s="59" t="s">
        <v>970</v>
      </c>
      <c r="F219" s="46" t="s">
        <v>28</v>
      </c>
      <c r="G219" s="46" t="s">
        <v>54</v>
      </c>
      <c r="H219" s="46" t="s">
        <v>971</v>
      </c>
      <c r="I219" s="46">
        <v>240000</v>
      </c>
      <c r="J219" s="46">
        <v>0</v>
      </c>
      <c r="K219" s="127" t="s">
        <v>972</v>
      </c>
      <c r="L219" s="46">
        <v>60000</v>
      </c>
      <c r="M219" s="46">
        <v>854</v>
      </c>
      <c r="N219" s="46" t="s">
        <v>973</v>
      </c>
      <c r="O219" s="46"/>
      <c r="P219" s="46"/>
      <c r="Q219" s="46"/>
      <c r="R219" s="80"/>
    </row>
    <row r="220" s="3" customFormat="1" ht="93" customHeight="1" spans="1:18">
      <c r="A220" s="23">
        <v>209</v>
      </c>
      <c r="B220" s="14" t="s">
        <v>974</v>
      </c>
      <c r="C220" s="46" t="s">
        <v>975</v>
      </c>
      <c r="D220" s="46" t="s">
        <v>445</v>
      </c>
      <c r="E220" s="59" t="s">
        <v>976</v>
      </c>
      <c r="F220" s="46" t="s">
        <v>28</v>
      </c>
      <c r="G220" s="46" t="s">
        <v>29</v>
      </c>
      <c r="H220" s="46" t="s">
        <v>98</v>
      </c>
      <c r="I220" s="46">
        <v>55000</v>
      </c>
      <c r="J220" s="46">
        <v>3000</v>
      </c>
      <c r="K220" s="46" t="s">
        <v>977</v>
      </c>
      <c r="L220" s="46">
        <v>16000</v>
      </c>
      <c r="M220" s="46">
        <v>81.65</v>
      </c>
      <c r="N220" s="46" t="s">
        <v>978</v>
      </c>
      <c r="O220" s="46" t="s">
        <v>33</v>
      </c>
      <c r="P220" s="46" t="s">
        <v>34</v>
      </c>
      <c r="Q220" s="46" t="s">
        <v>35</v>
      </c>
      <c r="R220" s="40"/>
    </row>
    <row r="221" s="3" customFormat="1" ht="93" customHeight="1" spans="1:18">
      <c r="A221" s="23">
        <v>210</v>
      </c>
      <c r="B221" s="14" t="s">
        <v>979</v>
      </c>
      <c r="C221" s="46" t="s">
        <v>980</v>
      </c>
      <c r="D221" s="46" t="s">
        <v>445</v>
      </c>
      <c r="E221" s="59" t="s">
        <v>981</v>
      </c>
      <c r="F221" s="46" t="s">
        <v>28</v>
      </c>
      <c r="G221" s="46" t="s">
        <v>39</v>
      </c>
      <c r="H221" s="46" t="s">
        <v>982</v>
      </c>
      <c r="I221" s="46">
        <v>26002</v>
      </c>
      <c r="J221" s="46">
        <v>18002</v>
      </c>
      <c r="K221" s="59" t="s">
        <v>983</v>
      </c>
      <c r="L221" s="46">
        <v>8000</v>
      </c>
      <c r="M221" s="46">
        <v>30.15</v>
      </c>
      <c r="N221" s="46" t="s">
        <v>923</v>
      </c>
      <c r="O221" s="46" t="s">
        <v>33</v>
      </c>
      <c r="P221" s="46" t="s">
        <v>34</v>
      </c>
      <c r="Q221" s="46"/>
      <c r="R221" s="80"/>
    </row>
    <row r="222" s="3" customFormat="1" ht="93" customHeight="1" spans="1:18">
      <c r="A222" s="23">
        <v>211</v>
      </c>
      <c r="B222" s="14" t="s">
        <v>984</v>
      </c>
      <c r="C222" s="46" t="s">
        <v>985</v>
      </c>
      <c r="D222" s="46" t="s">
        <v>445</v>
      </c>
      <c r="E222" s="59" t="s">
        <v>986</v>
      </c>
      <c r="F222" s="46" t="s">
        <v>28</v>
      </c>
      <c r="G222" s="46" t="s">
        <v>39</v>
      </c>
      <c r="H222" s="46" t="s">
        <v>987</v>
      </c>
      <c r="I222" s="46">
        <v>118528</v>
      </c>
      <c r="J222" s="46">
        <v>65766</v>
      </c>
      <c r="K222" s="46" t="s">
        <v>348</v>
      </c>
      <c r="L222" s="46">
        <v>52762</v>
      </c>
      <c r="M222" s="46">
        <v>221.5</v>
      </c>
      <c r="N222" s="46" t="s">
        <v>957</v>
      </c>
      <c r="O222" s="46" t="s">
        <v>33</v>
      </c>
      <c r="P222" s="46" t="s">
        <v>34</v>
      </c>
      <c r="Q222" s="46"/>
      <c r="R222" s="82"/>
    </row>
    <row r="223" s="3" customFormat="1" ht="93" customHeight="1" spans="1:18">
      <c r="A223" s="23">
        <v>212</v>
      </c>
      <c r="B223" s="32" t="s">
        <v>988</v>
      </c>
      <c r="C223" s="99" t="s">
        <v>985</v>
      </c>
      <c r="D223" s="57" t="s">
        <v>445</v>
      </c>
      <c r="E223" s="99" t="s">
        <v>989</v>
      </c>
      <c r="F223" s="99" t="s">
        <v>28</v>
      </c>
      <c r="G223" s="33" t="s">
        <v>54</v>
      </c>
      <c r="H223" s="46" t="s">
        <v>990</v>
      </c>
      <c r="I223" s="99">
        <v>4989</v>
      </c>
      <c r="J223" s="35">
        <v>0</v>
      </c>
      <c r="K223" s="49" t="s">
        <v>991</v>
      </c>
      <c r="L223" s="49">
        <v>3600</v>
      </c>
      <c r="M223" s="49">
        <v>28.5</v>
      </c>
      <c r="N223" s="49"/>
      <c r="O223" s="49"/>
      <c r="P223" s="49"/>
      <c r="Q223" s="49"/>
      <c r="R223" s="153"/>
    </row>
    <row r="224" s="3" customFormat="1" ht="93" customHeight="1" spans="1:18">
      <c r="A224" s="23">
        <v>213</v>
      </c>
      <c r="B224" s="14" t="s">
        <v>992</v>
      </c>
      <c r="C224" s="49" t="s">
        <v>993</v>
      </c>
      <c r="D224" s="49" t="s">
        <v>445</v>
      </c>
      <c r="E224" s="62" t="s">
        <v>994</v>
      </c>
      <c r="F224" s="49" t="s">
        <v>28</v>
      </c>
      <c r="G224" s="40" t="s">
        <v>54</v>
      </c>
      <c r="H224" s="40" t="s">
        <v>276</v>
      </c>
      <c r="I224" s="49">
        <v>236000</v>
      </c>
      <c r="J224" s="49">
        <v>0</v>
      </c>
      <c r="K224" s="49" t="s">
        <v>995</v>
      </c>
      <c r="L224" s="49">
        <v>5000</v>
      </c>
      <c r="M224" s="49"/>
      <c r="N224" s="49"/>
      <c r="O224" s="49"/>
      <c r="P224" s="49"/>
      <c r="Q224" s="49"/>
      <c r="R224" s="49"/>
    </row>
    <row r="225" s="3" customFormat="1" ht="93" customHeight="1" spans="1:18">
      <c r="A225" s="23">
        <v>214</v>
      </c>
      <c r="B225" s="43" t="s">
        <v>996</v>
      </c>
      <c r="C225" s="49" t="s">
        <v>997</v>
      </c>
      <c r="D225" s="49" t="s">
        <v>445</v>
      </c>
      <c r="E225" s="62" t="s">
        <v>998</v>
      </c>
      <c r="F225" s="49" t="s">
        <v>28</v>
      </c>
      <c r="G225" s="40" t="s">
        <v>29</v>
      </c>
      <c r="H225" s="40" t="s">
        <v>999</v>
      </c>
      <c r="I225" s="49">
        <v>66055</v>
      </c>
      <c r="J225" s="49">
        <v>13200</v>
      </c>
      <c r="K225" s="49" t="s">
        <v>1000</v>
      </c>
      <c r="L225" s="49">
        <v>15000</v>
      </c>
      <c r="M225" s="49"/>
      <c r="N225" s="49"/>
      <c r="O225" s="49"/>
      <c r="P225" s="49"/>
      <c r="Q225" s="49"/>
      <c r="R225" s="49"/>
    </row>
    <row r="226" s="3" customFormat="1" ht="93" customHeight="1" spans="1:18">
      <c r="A226" s="23">
        <v>215</v>
      </c>
      <c r="B226" s="14" t="s">
        <v>1001</v>
      </c>
      <c r="C226" s="49" t="s">
        <v>1002</v>
      </c>
      <c r="D226" s="49" t="s">
        <v>445</v>
      </c>
      <c r="E226" s="62" t="s">
        <v>1003</v>
      </c>
      <c r="F226" s="49" t="s">
        <v>28</v>
      </c>
      <c r="G226" s="40" t="s">
        <v>29</v>
      </c>
      <c r="H226" s="40" t="s">
        <v>1004</v>
      </c>
      <c r="I226" s="49">
        <v>36869</v>
      </c>
      <c r="J226" s="49">
        <v>5945</v>
      </c>
      <c r="K226" s="49" t="s">
        <v>1000</v>
      </c>
      <c r="L226" s="49">
        <v>8000</v>
      </c>
      <c r="M226" s="49">
        <v>74.3</v>
      </c>
      <c r="N226" s="49"/>
      <c r="O226" s="49"/>
      <c r="P226" s="49"/>
      <c r="Q226" s="49"/>
      <c r="R226" s="49"/>
    </row>
    <row r="227" s="3" customFormat="1" ht="93" customHeight="1" spans="1:18">
      <c r="A227" s="23">
        <v>216</v>
      </c>
      <c r="B227" s="14" t="s">
        <v>1005</v>
      </c>
      <c r="C227" s="49" t="s">
        <v>1006</v>
      </c>
      <c r="D227" s="49" t="s">
        <v>445</v>
      </c>
      <c r="E227" s="49" t="s">
        <v>1007</v>
      </c>
      <c r="F227" s="49" t="s">
        <v>28</v>
      </c>
      <c r="G227" s="40" t="s">
        <v>54</v>
      </c>
      <c r="H227" s="40" t="s">
        <v>1008</v>
      </c>
      <c r="I227" s="49">
        <v>59440</v>
      </c>
      <c r="J227" s="49">
        <v>0</v>
      </c>
      <c r="K227" s="49" t="s">
        <v>1009</v>
      </c>
      <c r="L227" s="49">
        <v>17200</v>
      </c>
      <c r="M227" s="49">
        <v>236</v>
      </c>
      <c r="N227" s="49" t="s">
        <v>877</v>
      </c>
      <c r="O227" s="49" t="s">
        <v>1010</v>
      </c>
      <c r="P227" s="49" t="s">
        <v>34</v>
      </c>
      <c r="Q227" s="49" t="s">
        <v>33</v>
      </c>
      <c r="R227" s="49"/>
    </row>
    <row r="228" s="3" customFormat="1" ht="93" customHeight="1" spans="1:18">
      <c r="A228" s="23">
        <v>217</v>
      </c>
      <c r="B228" s="14" t="s">
        <v>1011</v>
      </c>
      <c r="C228" s="49" t="s">
        <v>1012</v>
      </c>
      <c r="D228" s="57" t="s">
        <v>480</v>
      </c>
      <c r="E228" s="49" t="s">
        <v>1013</v>
      </c>
      <c r="F228" s="49" t="s">
        <v>28</v>
      </c>
      <c r="G228" s="40" t="s">
        <v>54</v>
      </c>
      <c r="H228" s="40" t="s">
        <v>1008</v>
      </c>
      <c r="I228" s="49">
        <v>58000</v>
      </c>
      <c r="J228" s="49">
        <v>0</v>
      </c>
      <c r="K228" s="49" t="s">
        <v>1009</v>
      </c>
      <c r="L228" s="49">
        <v>16000</v>
      </c>
      <c r="M228" s="49">
        <v>200</v>
      </c>
      <c r="N228" s="49" t="s">
        <v>877</v>
      </c>
      <c r="O228" s="49" t="s">
        <v>1014</v>
      </c>
      <c r="P228" s="49" t="s">
        <v>34</v>
      </c>
      <c r="Q228" s="49" t="s">
        <v>33</v>
      </c>
      <c r="R228" s="49"/>
    </row>
    <row r="229" s="3" customFormat="1" ht="93" customHeight="1" spans="1:18">
      <c r="A229" s="23">
        <v>218</v>
      </c>
      <c r="B229" s="32" t="s">
        <v>1015</v>
      </c>
      <c r="C229" s="107" t="s">
        <v>1016</v>
      </c>
      <c r="D229" s="57" t="s">
        <v>480</v>
      </c>
      <c r="E229" s="59" t="s">
        <v>1017</v>
      </c>
      <c r="F229" s="46" t="s">
        <v>28</v>
      </c>
      <c r="G229" s="97" t="s">
        <v>54</v>
      </c>
      <c r="H229" s="46" t="s">
        <v>699</v>
      </c>
      <c r="I229" s="46">
        <v>39250</v>
      </c>
      <c r="J229" s="35">
        <v>0</v>
      </c>
      <c r="K229" s="62" t="s">
        <v>1018</v>
      </c>
      <c r="L229" s="49">
        <v>16466</v>
      </c>
      <c r="M229" s="35">
        <v>119.6</v>
      </c>
      <c r="N229" s="33" t="s">
        <v>1019</v>
      </c>
      <c r="O229" s="122" t="s">
        <v>33</v>
      </c>
      <c r="P229" s="35" t="s">
        <v>34</v>
      </c>
      <c r="Q229" s="35" t="s">
        <v>35</v>
      </c>
      <c r="R229" s="49"/>
    </row>
    <row r="230" s="3" customFormat="1" ht="93" customHeight="1" spans="1:18">
      <c r="A230" s="23">
        <v>219</v>
      </c>
      <c r="B230" s="38" t="s">
        <v>1020</v>
      </c>
      <c r="C230" s="107" t="s">
        <v>1020</v>
      </c>
      <c r="D230" s="138" t="s">
        <v>480</v>
      </c>
      <c r="E230" s="36" t="s">
        <v>1021</v>
      </c>
      <c r="F230" s="35" t="s">
        <v>28</v>
      </c>
      <c r="G230" s="39" t="s">
        <v>29</v>
      </c>
      <c r="H230" s="39" t="s">
        <v>547</v>
      </c>
      <c r="I230" s="39">
        <v>122667</v>
      </c>
      <c r="J230" s="35">
        <v>20000</v>
      </c>
      <c r="K230" s="36" t="s">
        <v>1022</v>
      </c>
      <c r="L230" s="35">
        <v>60000</v>
      </c>
      <c r="M230" s="35">
        <v>563</v>
      </c>
      <c r="N230" s="35" t="s">
        <v>877</v>
      </c>
      <c r="O230" s="35" t="s">
        <v>33</v>
      </c>
      <c r="P230" s="35" t="s">
        <v>34</v>
      </c>
      <c r="Q230" s="35" t="s">
        <v>35</v>
      </c>
      <c r="R230" s="86"/>
    </row>
    <row r="231" s="3" customFormat="1" ht="93" customHeight="1" spans="1:18">
      <c r="A231" s="23">
        <v>220</v>
      </c>
      <c r="B231" s="32" t="s">
        <v>1023</v>
      </c>
      <c r="C231" s="107" t="s">
        <v>1024</v>
      </c>
      <c r="D231" s="57" t="s">
        <v>480</v>
      </c>
      <c r="E231" s="62" t="s">
        <v>1025</v>
      </c>
      <c r="F231" s="139" t="s">
        <v>28</v>
      </c>
      <c r="G231" s="139" t="s">
        <v>29</v>
      </c>
      <c r="H231" s="49" t="s">
        <v>547</v>
      </c>
      <c r="I231" s="139">
        <v>102296</v>
      </c>
      <c r="J231" s="129">
        <v>8324</v>
      </c>
      <c r="K231" s="129" t="s">
        <v>1026</v>
      </c>
      <c r="L231" s="129">
        <v>59472</v>
      </c>
      <c r="M231" s="129">
        <v>513</v>
      </c>
      <c r="N231" s="129" t="s">
        <v>877</v>
      </c>
      <c r="O231" s="129" t="s">
        <v>1027</v>
      </c>
      <c r="P231" s="129" t="s">
        <v>34</v>
      </c>
      <c r="Q231" s="129" t="s">
        <v>35</v>
      </c>
      <c r="R231" s="80"/>
    </row>
    <row r="232" s="3" customFormat="1" ht="93" customHeight="1" spans="1:18">
      <c r="A232" s="23">
        <v>221</v>
      </c>
      <c r="B232" s="140" t="s">
        <v>1028</v>
      </c>
      <c r="C232" s="107" t="s">
        <v>1029</v>
      </c>
      <c r="D232" s="141" t="s">
        <v>480</v>
      </c>
      <c r="E232" s="142" t="s">
        <v>1030</v>
      </c>
      <c r="F232" s="141" t="s">
        <v>28</v>
      </c>
      <c r="G232" s="97" t="s">
        <v>54</v>
      </c>
      <c r="H232" s="97" t="s">
        <v>1031</v>
      </c>
      <c r="I232" s="141">
        <v>190131</v>
      </c>
      <c r="J232" s="141">
        <v>0</v>
      </c>
      <c r="K232" s="141" t="s">
        <v>1026</v>
      </c>
      <c r="L232" s="141">
        <v>42000</v>
      </c>
      <c r="M232" s="141">
        <v>998.75</v>
      </c>
      <c r="N232" s="141" t="s">
        <v>877</v>
      </c>
      <c r="O232" s="141" t="s">
        <v>33</v>
      </c>
      <c r="P232" s="141" t="s">
        <v>34</v>
      </c>
      <c r="Q232" s="141" t="s">
        <v>35</v>
      </c>
      <c r="R232" s="141"/>
    </row>
    <row r="233" s="3" customFormat="1" ht="93" customHeight="1" spans="1:18">
      <c r="A233" s="23">
        <v>222</v>
      </c>
      <c r="B233" s="14" t="s">
        <v>1032</v>
      </c>
      <c r="C233" s="107" t="s">
        <v>1033</v>
      </c>
      <c r="D233" s="49" t="s">
        <v>480</v>
      </c>
      <c r="E233" s="62" t="s">
        <v>1034</v>
      </c>
      <c r="F233" s="49" t="s">
        <v>28</v>
      </c>
      <c r="G233" s="40" t="s">
        <v>39</v>
      </c>
      <c r="H233" s="40" t="s">
        <v>1035</v>
      </c>
      <c r="I233" s="49">
        <v>13000</v>
      </c>
      <c r="J233" s="49">
        <v>6000</v>
      </c>
      <c r="K233" s="49" t="s">
        <v>1036</v>
      </c>
      <c r="L233" s="49">
        <v>7000</v>
      </c>
      <c r="M233" s="49">
        <v>41.3</v>
      </c>
      <c r="N233" s="49" t="s">
        <v>877</v>
      </c>
      <c r="O233" s="49" t="s">
        <v>33</v>
      </c>
      <c r="P233" s="49" t="s">
        <v>34</v>
      </c>
      <c r="Q233" s="49" t="s">
        <v>35</v>
      </c>
      <c r="R233" s="49"/>
    </row>
    <row r="234" s="2" customFormat="1" ht="78" customHeight="1" spans="1:18">
      <c r="A234" s="26" t="s">
        <v>1037</v>
      </c>
      <c r="B234" s="31"/>
      <c r="C234" s="28"/>
      <c r="D234" s="28"/>
      <c r="E234" s="29"/>
      <c r="F234" s="28"/>
      <c r="G234" s="30"/>
      <c r="H234" s="30"/>
      <c r="I234" s="28">
        <f>SUM(I235:I250)</f>
        <v>729142</v>
      </c>
      <c r="J234" s="28">
        <f>SUM(J235:J250)</f>
        <v>214060</v>
      </c>
      <c r="K234" s="28"/>
      <c r="L234" s="28">
        <f>SUM(L235:L250)</f>
        <v>199717</v>
      </c>
      <c r="M234" s="28">
        <f>SUM(M235:M250)</f>
        <v>1193.51</v>
      </c>
      <c r="N234" s="28"/>
      <c r="O234" s="28"/>
      <c r="P234" s="28"/>
      <c r="Q234" s="28"/>
      <c r="R234" s="28"/>
    </row>
    <row r="235" s="3" customFormat="1" ht="94" customHeight="1" spans="1:18">
      <c r="A235" s="23">
        <v>223</v>
      </c>
      <c r="B235" s="44" t="s">
        <v>1038</v>
      </c>
      <c r="C235" s="40" t="s">
        <v>1039</v>
      </c>
      <c r="D235" s="40" t="s">
        <v>65</v>
      </c>
      <c r="E235" s="41" t="s">
        <v>1040</v>
      </c>
      <c r="F235" s="40" t="s">
        <v>28</v>
      </c>
      <c r="G235" s="39" t="s">
        <v>29</v>
      </c>
      <c r="H235" s="39" t="s">
        <v>1041</v>
      </c>
      <c r="I235" s="39">
        <v>53217</v>
      </c>
      <c r="J235" s="39">
        <v>35000</v>
      </c>
      <c r="K235" s="42" t="s">
        <v>1042</v>
      </c>
      <c r="L235" s="40">
        <f>I235-J235</f>
        <v>18217</v>
      </c>
      <c r="M235" s="40">
        <v>87</v>
      </c>
      <c r="N235" s="40" t="s">
        <v>69</v>
      </c>
      <c r="O235" s="40" t="s">
        <v>33</v>
      </c>
      <c r="P235" s="40" t="s">
        <v>34</v>
      </c>
      <c r="Q235" s="40" t="s">
        <v>35</v>
      </c>
      <c r="R235" s="40"/>
    </row>
    <row r="236" s="3" customFormat="1" ht="94" customHeight="1" spans="1:18">
      <c r="A236" s="23">
        <v>224</v>
      </c>
      <c r="B236" s="32" t="s">
        <v>1043</v>
      </c>
      <c r="C236" s="33" t="s">
        <v>1039</v>
      </c>
      <c r="D236" s="33" t="s">
        <v>65</v>
      </c>
      <c r="E236" s="36" t="s">
        <v>1044</v>
      </c>
      <c r="F236" s="35" t="s">
        <v>28</v>
      </c>
      <c r="G236" s="35" t="s">
        <v>39</v>
      </c>
      <c r="H236" s="35" t="s">
        <v>1045</v>
      </c>
      <c r="I236" s="35">
        <v>20000</v>
      </c>
      <c r="J236" s="35">
        <v>19000</v>
      </c>
      <c r="K236" s="35" t="s">
        <v>1046</v>
      </c>
      <c r="L236" s="35">
        <v>1000</v>
      </c>
      <c r="M236" s="33">
        <v>39.1</v>
      </c>
      <c r="N236" s="35" t="s">
        <v>69</v>
      </c>
      <c r="O236" s="33" t="s">
        <v>33</v>
      </c>
      <c r="P236" s="33" t="s">
        <v>34</v>
      </c>
      <c r="Q236" s="33" t="s">
        <v>35</v>
      </c>
      <c r="R236" s="80"/>
    </row>
    <row r="237" s="3" customFormat="1" ht="94" customHeight="1" spans="1:18">
      <c r="A237" s="23">
        <v>225</v>
      </c>
      <c r="B237" s="38" t="s">
        <v>1047</v>
      </c>
      <c r="C237" s="40" t="s">
        <v>1048</v>
      </c>
      <c r="D237" s="40" t="s">
        <v>65</v>
      </c>
      <c r="E237" s="41" t="s">
        <v>1049</v>
      </c>
      <c r="F237" s="40" t="s">
        <v>28</v>
      </c>
      <c r="G237" s="39" t="s">
        <v>39</v>
      </c>
      <c r="H237" s="39" t="s">
        <v>1050</v>
      </c>
      <c r="I237" s="39">
        <v>18500</v>
      </c>
      <c r="J237" s="39">
        <v>6000</v>
      </c>
      <c r="K237" s="39" t="s">
        <v>1051</v>
      </c>
      <c r="L237" s="40">
        <v>12500</v>
      </c>
      <c r="M237" s="40">
        <v>13</v>
      </c>
      <c r="N237" s="40" t="s">
        <v>69</v>
      </c>
      <c r="O237" s="40" t="s">
        <v>33</v>
      </c>
      <c r="P237" s="40" t="s">
        <v>34</v>
      </c>
      <c r="Q237" s="40" t="s">
        <v>35</v>
      </c>
      <c r="R237" s="40"/>
    </row>
    <row r="238" s="3" customFormat="1" ht="94" customHeight="1" spans="1:18">
      <c r="A238" s="23">
        <v>226</v>
      </c>
      <c r="B238" s="44" t="s">
        <v>1052</v>
      </c>
      <c r="C238" s="40" t="s">
        <v>1039</v>
      </c>
      <c r="D238" s="33" t="s">
        <v>65</v>
      </c>
      <c r="E238" s="34" t="s">
        <v>1053</v>
      </c>
      <c r="F238" s="33" t="s">
        <v>28</v>
      </c>
      <c r="G238" s="35" t="s">
        <v>29</v>
      </c>
      <c r="H238" s="35" t="s">
        <v>1054</v>
      </c>
      <c r="I238" s="35">
        <v>175342</v>
      </c>
      <c r="J238" s="35">
        <v>73760</v>
      </c>
      <c r="K238" s="36" t="s">
        <v>1055</v>
      </c>
      <c r="L238" s="33">
        <v>45000</v>
      </c>
      <c r="M238" s="33">
        <v>276</v>
      </c>
      <c r="N238" s="33" t="s">
        <v>69</v>
      </c>
      <c r="O238" s="33" t="s">
        <v>33</v>
      </c>
      <c r="P238" s="33" t="s">
        <v>34</v>
      </c>
      <c r="Q238" s="33" t="s">
        <v>35</v>
      </c>
      <c r="R238" s="35"/>
    </row>
    <row r="239" s="3" customFormat="1" ht="94" customHeight="1" spans="1:18">
      <c r="A239" s="23">
        <v>227</v>
      </c>
      <c r="B239" s="32" t="s">
        <v>1056</v>
      </c>
      <c r="C239" s="40" t="s">
        <v>1039</v>
      </c>
      <c r="D239" s="40" t="s">
        <v>65</v>
      </c>
      <c r="E239" s="42" t="s">
        <v>1057</v>
      </c>
      <c r="F239" s="40" t="s">
        <v>28</v>
      </c>
      <c r="G239" s="35" t="s">
        <v>54</v>
      </c>
      <c r="H239" s="35" t="s">
        <v>628</v>
      </c>
      <c r="I239" s="39">
        <v>150000</v>
      </c>
      <c r="J239" s="39">
        <v>0</v>
      </c>
      <c r="K239" s="42" t="s">
        <v>1058</v>
      </c>
      <c r="L239" s="40">
        <v>50000</v>
      </c>
      <c r="M239" s="40">
        <v>287.5</v>
      </c>
      <c r="N239" s="40" t="s">
        <v>1059</v>
      </c>
      <c r="O239" s="40" t="s">
        <v>33</v>
      </c>
      <c r="P239" s="40" t="s">
        <v>34</v>
      </c>
      <c r="Q239" s="40" t="s">
        <v>35</v>
      </c>
      <c r="R239" s="40"/>
    </row>
    <row r="240" s="3" customFormat="1" ht="94" customHeight="1" spans="1:18">
      <c r="A240" s="23">
        <v>228</v>
      </c>
      <c r="B240" s="44" t="s">
        <v>1060</v>
      </c>
      <c r="C240" s="40" t="s">
        <v>65</v>
      </c>
      <c r="D240" s="40" t="s">
        <v>65</v>
      </c>
      <c r="E240" s="41" t="s">
        <v>1061</v>
      </c>
      <c r="F240" s="40" t="s">
        <v>28</v>
      </c>
      <c r="G240" s="39" t="s">
        <v>29</v>
      </c>
      <c r="H240" s="39" t="s">
        <v>1062</v>
      </c>
      <c r="I240" s="39">
        <v>104500</v>
      </c>
      <c r="J240" s="39">
        <v>65000</v>
      </c>
      <c r="K240" s="42" t="s">
        <v>1063</v>
      </c>
      <c r="L240" s="40">
        <v>20000</v>
      </c>
      <c r="M240" s="40">
        <v>186.44</v>
      </c>
      <c r="N240" s="40" t="s">
        <v>1064</v>
      </c>
      <c r="O240" s="40" t="s">
        <v>33</v>
      </c>
      <c r="P240" s="40" t="s">
        <v>34</v>
      </c>
      <c r="Q240" s="40" t="s">
        <v>35</v>
      </c>
      <c r="R240" s="40"/>
    </row>
    <row r="241" s="3" customFormat="1" ht="94" customHeight="1" spans="1:18">
      <c r="A241" s="23">
        <v>229</v>
      </c>
      <c r="B241" s="38" t="s">
        <v>1065</v>
      </c>
      <c r="C241" s="39" t="s">
        <v>645</v>
      </c>
      <c r="D241" s="39" t="s">
        <v>645</v>
      </c>
      <c r="E241" s="111" t="s">
        <v>1066</v>
      </c>
      <c r="F241" s="35" t="s">
        <v>119</v>
      </c>
      <c r="G241" s="35" t="s">
        <v>54</v>
      </c>
      <c r="H241" s="35" t="s">
        <v>1067</v>
      </c>
      <c r="I241" s="35">
        <v>17450</v>
      </c>
      <c r="J241" s="53">
        <v>0</v>
      </c>
      <c r="K241" s="111" t="s">
        <v>1068</v>
      </c>
      <c r="L241" s="53">
        <v>2300</v>
      </c>
      <c r="M241" s="53">
        <v>0</v>
      </c>
      <c r="N241" s="53" t="s">
        <v>48</v>
      </c>
      <c r="O241" s="53" t="s">
        <v>48</v>
      </c>
      <c r="P241" s="53" t="s">
        <v>34</v>
      </c>
      <c r="Q241" s="53" t="s">
        <v>35</v>
      </c>
      <c r="R241" s="53"/>
    </row>
    <row r="242" s="3" customFormat="1" ht="94" customHeight="1" spans="1:18">
      <c r="A242" s="23">
        <v>230</v>
      </c>
      <c r="B242" s="38" t="s">
        <v>1069</v>
      </c>
      <c r="C242" s="39" t="s">
        <v>645</v>
      </c>
      <c r="D242" s="39" t="s">
        <v>645</v>
      </c>
      <c r="E242" s="111" t="s">
        <v>1066</v>
      </c>
      <c r="F242" s="35" t="s">
        <v>119</v>
      </c>
      <c r="G242" s="35" t="s">
        <v>54</v>
      </c>
      <c r="H242" s="35" t="s">
        <v>1070</v>
      </c>
      <c r="I242" s="35">
        <v>8000</v>
      </c>
      <c r="J242" s="53">
        <v>0</v>
      </c>
      <c r="K242" s="111" t="s">
        <v>1068</v>
      </c>
      <c r="L242" s="53">
        <v>3000</v>
      </c>
      <c r="M242" s="53">
        <v>0</v>
      </c>
      <c r="N242" s="53" t="s">
        <v>48</v>
      </c>
      <c r="O242" s="53" t="s">
        <v>48</v>
      </c>
      <c r="P242" s="53" t="s">
        <v>34</v>
      </c>
      <c r="Q242" s="53" t="s">
        <v>35</v>
      </c>
      <c r="R242" s="53"/>
    </row>
    <row r="243" s="3" customFormat="1" ht="94" customHeight="1" spans="1:18">
      <c r="A243" s="23">
        <v>231</v>
      </c>
      <c r="B243" s="44" t="s">
        <v>1071</v>
      </c>
      <c r="C243" s="35" t="s">
        <v>658</v>
      </c>
      <c r="D243" s="35" t="s">
        <v>658</v>
      </c>
      <c r="E243" s="35" t="s">
        <v>1072</v>
      </c>
      <c r="F243" s="35" t="s">
        <v>28</v>
      </c>
      <c r="G243" s="35" t="s">
        <v>29</v>
      </c>
      <c r="H243" s="35" t="s">
        <v>1073</v>
      </c>
      <c r="I243" s="35">
        <v>18933</v>
      </c>
      <c r="J243" s="35">
        <v>8600</v>
      </c>
      <c r="K243" s="35" t="s">
        <v>1074</v>
      </c>
      <c r="L243" s="35">
        <v>5200</v>
      </c>
      <c r="M243" s="35">
        <v>37</v>
      </c>
      <c r="N243" s="35" t="s">
        <v>639</v>
      </c>
      <c r="O243" s="35"/>
      <c r="P243" s="35"/>
      <c r="Q243" s="35"/>
      <c r="R243" s="35"/>
    </row>
    <row r="244" s="3" customFormat="1" ht="94" customHeight="1" spans="1:18">
      <c r="A244" s="23">
        <v>232</v>
      </c>
      <c r="B244" s="44" t="s">
        <v>1075</v>
      </c>
      <c r="C244" s="35" t="s">
        <v>658</v>
      </c>
      <c r="D244" s="35" t="s">
        <v>658</v>
      </c>
      <c r="E244" s="35" t="s">
        <v>1076</v>
      </c>
      <c r="F244" s="35" t="s">
        <v>28</v>
      </c>
      <c r="G244" s="35" t="s">
        <v>54</v>
      </c>
      <c r="H244" s="35" t="s">
        <v>602</v>
      </c>
      <c r="I244" s="35">
        <v>5000</v>
      </c>
      <c r="J244" s="35">
        <v>0</v>
      </c>
      <c r="K244" s="35" t="s">
        <v>1077</v>
      </c>
      <c r="L244" s="35">
        <v>2600</v>
      </c>
      <c r="M244" s="35">
        <v>4.5</v>
      </c>
      <c r="N244" s="35" t="s">
        <v>639</v>
      </c>
      <c r="O244" s="35"/>
      <c r="P244" s="35"/>
      <c r="Q244" s="35"/>
      <c r="R244" s="35"/>
    </row>
    <row r="245" s="3" customFormat="1" ht="94" customHeight="1" spans="1:18">
      <c r="A245" s="23">
        <v>233</v>
      </c>
      <c r="B245" s="44" t="s">
        <v>1078</v>
      </c>
      <c r="C245" s="35" t="s">
        <v>658</v>
      </c>
      <c r="D245" s="35" t="s">
        <v>658</v>
      </c>
      <c r="E245" s="35" t="s">
        <v>1079</v>
      </c>
      <c r="F245" s="35" t="s">
        <v>28</v>
      </c>
      <c r="G245" s="35" t="s">
        <v>29</v>
      </c>
      <c r="H245" s="35" t="s">
        <v>543</v>
      </c>
      <c r="I245" s="35">
        <v>900</v>
      </c>
      <c r="J245" s="35">
        <v>300</v>
      </c>
      <c r="K245" s="35" t="s">
        <v>1080</v>
      </c>
      <c r="L245" s="35">
        <v>200</v>
      </c>
      <c r="M245" s="35">
        <v>30</v>
      </c>
      <c r="N245" s="35" t="s">
        <v>639</v>
      </c>
      <c r="O245" s="35"/>
      <c r="P245" s="35"/>
      <c r="Q245" s="35"/>
      <c r="R245" s="35"/>
    </row>
    <row r="246" s="3" customFormat="1" ht="94" customHeight="1" spans="1:18">
      <c r="A246" s="23">
        <v>234</v>
      </c>
      <c r="B246" s="44" t="s">
        <v>1081</v>
      </c>
      <c r="C246" s="35" t="s">
        <v>1082</v>
      </c>
      <c r="D246" s="35" t="s">
        <v>352</v>
      </c>
      <c r="E246" s="36" t="s">
        <v>1083</v>
      </c>
      <c r="F246" s="35" t="s">
        <v>28</v>
      </c>
      <c r="G246" s="35" t="s">
        <v>29</v>
      </c>
      <c r="H246" s="35" t="s">
        <v>1084</v>
      </c>
      <c r="I246" s="35">
        <v>26000</v>
      </c>
      <c r="J246" s="35">
        <v>6000</v>
      </c>
      <c r="K246" s="36" t="s">
        <v>1085</v>
      </c>
      <c r="L246" s="35">
        <v>12000</v>
      </c>
      <c r="M246" s="35">
        <v>23.97</v>
      </c>
      <c r="N246" s="35" t="s">
        <v>165</v>
      </c>
      <c r="O246" s="35" t="s">
        <v>33</v>
      </c>
      <c r="P246" s="35" t="s">
        <v>49</v>
      </c>
      <c r="Q246" s="35" t="s">
        <v>35</v>
      </c>
      <c r="R246" s="80"/>
    </row>
    <row r="247" s="3" customFormat="1" ht="94" customHeight="1" spans="1:18">
      <c r="A247" s="23">
        <v>235</v>
      </c>
      <c r="B247" s="44" t="s">
        <v>1086</v>
      </c>
      <c r="C247" s="35" t="s">
        <v>1082</v>
      </c>
      <c r="D247" s="35" t="s">
        <v>352</v>
      </c>
      <c r="E247" s="36" t="s">
        <v>1087</v>
      </c>
      <c r="F247" s="35" t="s">
        <v>28</v>
      </c>
      <c r="G247" s="35" t="s">
        <v>39</v>
      </c>
      <c r="H247" s="35" t="s">
        <v>1088</v>
      </c>
      <c r="I247" s="35">
        <v>2300</v>
      </c>
      <c r="J247" s="35">
        <v>400</v>
      </c>
      <c r="K247" s="35" t="s">
        <v>1089</v>
      </c>
      <c r="L247" s="35">
        <v>1900</v>
      </c>
      <c r="M247" s="35">
        <v>4</v>
      </c>
      <c r="N247" s="35" t="s">
        <v>1090</v>
      </c>
      <c r="O247" s="35" t="s">
        <v>33</v>
      </c>
      <c r="P247" s="35" t="s">
        <v>49</v>
      </c>
      <c r="Q247" s="35" t="s">
        <v>35</v>
      </c>
      <c r="R247" s="40"/>
    </row>
    <row r="248" s="1" customFormat="1" ht="176" customHeight="1" spans="1:18">
      <c r="A248" s="23">
        <v>236</v>
      </c>
      <c r="B248" s="44" t="s">
        <v>1091</v>
      </c>
      <c r="C248" s="35" t="s">
        <v>513</v>
      </c>
      <c r="D248" s="35" t="s">
        <v>513</v>
      </c>
      <c r="E248" s="35" t="s">
        <v>1092</v>
      </c>
      <c r="F248" s="35" t="s">
        <v>28</v>
      </c>
      <c r="G248" s="35" t="s">
        <v>54</v>
      </c>
      <c r="H248" s="39" t="s">
        <v>150</v>
      </c>
      <c r="I248" s="35">
        <v>52000</v>
      </c>
      <c r="J248" s="35">
        <v>0</v>
      </c>
      <c r="K248" s="35" t="s">
        <v>1093</v>
      </c>
      <c r="L248" s="35">
        <v>10400</v>
      </c>
      <c r="M248" s="35">
        <v>70</v>
      </c>
      <c r="N248" s="151"/>
      <c r="O248" s="83"/>
      <c r="P248" s="152"/>
      <c r="Q248" s="152"/>
      <c r="R248" s="83"/>
    </row>
    <row r="249" s="1" customFormat="1" ht="138" customHeight="1" spans="1:18">
      <c r="A249" s="23">
        <v>237</v>
      </c>
      <c r="B249" s="143" t="s">
        <v>1094</v>
      </c>
      <c r="C249" s="35" t="s">
        <v>513</v>
      </c>
      <c r="D249" s="35" t="s">
        <v>513</v>
      </c>
      <c r="E249" s="35" t="s">
        <v>1095</v>
      </c>
      <c r="F249" s="35" t="s">
        <v>28</v>
      </c>
      <c r="G249" s="35" t="s">
        <v>54</v>
      </c>
      <c r="H249" s="40" t="s">
        <v>150</v>
      </c>
      <c r="I249" s="35">
        <v>40000</v>
      </c>
      <c r="J249" s="35">
        <v>0</v>
      </c>
      <c r="K249" s="35" t="s">
        <v>1093</v>
      </c>
      <c r="L249" s="35">
        <v>8000</v>
      </c>
      <c r="M249" s="35">
        <v>60</v>
      </c>
      <c r="N249" s="151"/>
      <c r="O249" s="83"/>
      <c r="P249" s="152"/>
      <c r="Q249" s="152"/>
      <c r="R249" s="83"/>
    </row>
    <row r="250" s="1" customFormat="1" ht="205" customHeight="1" spans="1:18">
      <c r="A250" s="23">
        <v>238</v>
      </c>
      <c r="B250" s="143" t="s">
        <v>1096</v>
      </c>
      <c r="C250" s="35" t="s">
        <v>513</v>
      </c>
      <c r="D250" s="35" t="s">
        <v>513</v>
      </c>
      <c r="E250" s="35" t="s">
        <v>1097</v>
      </c>
      <c r="F250" s="35" t="s">
        <v>28</v>
      </c>
      <c r="G250" s="35" t="s">
        <v>54</v>
      </c>
      <c r="H250" s="40" t="s">
        <v>150</v>
      </c>
      <c r="I250" s="35">
        <v>37000</v>
      </c>
      <c r="J250" s="35">
        <v>0</v>
      </c>
      <c r="K250" s="35" t="s">
        <v>1093</v>
      </c>
      <c r="L250" s="35">
        <v>7400</v>
      </c>
      <c r="M250" s="35">
        <v>75</v>
      </c>
      <c r="N250" s="151"/>
      <c r="O250" s="83"/>
      <c r="P250" s="152"/>
      <c r="Q250" s="152"/>
      <c r="R250" s="83"/>
    </row>
  </sheetData>
  <mergeCells count="28">
    <mergeCell ref="A1:R1"/>
    <mergeCell ref="A2:R2"/>
    <mergeCell ref="K3:L3"/>
    <mergeCell ref="A7:B7"/>
    <mergeCell ref="A8:B8"/>
    <mergeCell ref="A99:B99"/>
    <mergeCell ref="A139:B139"/>
    <mergeCell ref="A177:B177"/>
    <mergeCell ref="A234:B234"/>
    <mergeCell ref="A3:A6"/>
    <mergeCell ref="B3:B6"/>
    <mergeCell ref="C3:C6"/>
    <mergeCell ref="D3:D6"/>
    <mergeCell ref="E3:E6"/>
    <mergeCell ref="F3:F6"/>
    <mergeCell ref="G3:G6"/>
    <mergeCell ref="H3:H6"/>
    <mergeCell ref="I3:I6"/>
    <mergeCell ref="J3:J6"/>
    <mergeCell ref="K4:K6"/>
    <mergeCell ref="L4:L6"/>
    <mergeCell ref="M3:M6"/>
    <mergeCell ref="N3:N6"/>
    <mergeCell ref="O3:O4"/>
    <mergeCell ref="O5:O6"/>
    <mergeCell ref="P3:P6"/>
    <mergeCell ref="Q3:Q6"/>
    <mergeCell ref="R3:R6"/>
  </mergeCells>
  <conditionalFormatting sqref="A8">
    <cfRule type="duplicateValues" dxfId="0" priority="342"/>
    <cfRule type="duplicateValues" dxfId="0" priority="341"/>
    <cfRule type="duplicateValues" dxfId="0" priority="340"/>
    <cfRule type="duplicateValues" dxfId="0" priority="339"/>
  </conditionalFormatting>
  <conditionalFormatting sqref="B9">
    <cfRule type="duplicateValues" dxfId="1" priority="563"/>
    <cfRule type="duplicateValues" dxfId="1" priority="564"/>
    <cfRule type="duplicateValues" dxfId="1" priority="565"/>
    <cfRule type="duplicateValues" dxfId="1" priority="566"/>
  </conditionalFormatting>
  <conditionalFormatting sqref="B10">
    <cfRule type="duplicateValues" dxfId="1" priority="559"/>
    <cfRule type="duplicateValues" dxfId="1" priority="560"/>
    <cfRule type="duplicateValues" dxfId="1" priority="561"/>
    <cfRule type="duplicateValues" dxfId="1" priority="562"/>
  </conditionalFormatting>
  <conditionalFormatting sqref="B11">
    <cfRule type="duplicateValues" dxfId="1" priority="539"/>
    <cfRule type="duplicateValues" dxfId="1" priority="540"/>
    <cfRule type="duplicateValues" dxfId="1" priority="541"/>
    <cfRule type="duplicateValues" dxfId="1" priority="542"/>
  </conditionalFormatting>
  <conditionalFormatting sqref="B26">
    <cfRule type="duplicateValues" dxfId="0" priority="507"/>
    <cfRule type="duplicateValues" dxfId="0" priority="508"/>
    <cfRule type="duplicateValues" dxfId="0" priority="509"/>
    <cfRule type="duplicateValues" dxfId="0" priority="510"/>
  </conditionalFormatting>
  <conditionalFormatting sqref="B28">
    <cfRule type="duplicateValues" dxfId="2" priority="59"/>
    <cfRule type="duplicateValues" dxfId="2" priority="60"/>
    <cfRule type="duplicateValues" dxfId="2" priority="61"/>
    <cfRule type="duplicateValues" dxfId="3" priority="62"/>
  </conditionalFormatting>
  <conditionalFormatting sqref="B29">
    <cfRule type="duplicateValues" dxfId="2" priority="63"/>
    <cfRule type="duplicateValues" dxfId="2" priority="64"/>
    <cfRule type="duplicateValues" dxfId="2" priority="65"/>
    <cfRule type="duplicateValues" dxfId="3" priority="66"/>
  </conditionalFormatting>
  <conditionalFormatting sqref="B30">
    <cfRule type="duplicateValues" dxfId="2" priority="67"/>
    <cfRule type="duplicateValues" dxfId="2" priority="68"/>
    <cfRule type="duplicateValues" dxfId="2" priority="69"/>
    <cfRule type="duplicateValues" dxfId="3" priority="70"/>
  </conditionalFormatting>
  <conditionalFormatting sqref="B31">
    <cfRule type="duplicateValues" dxfId="2" priority="55"/>
    <cfRule type="duplicateValues" dxfId="2" priority="56"/>
    <cfRule type="duplicateValues" dxfId="2" priority="57"/>
    <cfRule type="duplicateValues" dxfId="3" priority="58"/>
  </conditionalFormatting>
  <conditionalFormatting sqref="B32">
    <cfRule type="duplicateValues" dxfId="2" priority="47"/>
    <cfRule type="duplicateValues" dxfId="2" priority="48"/>
    <cfRule type="duplicateValues" dxfId="2" priority="49"/>
    <cfRule type="duplicateValues" dxfId="3" priority="50"/>
  </conditionalFormatting>
  <conditionalFormatting sqref="B33">
    <cfRule type="duplicateValues" dxfId="4" priority="439"/>
    <cfRule type="duplicateValues" dxfId="4" priority="440"/>
    <cfRule type="duplicateValues" dxfId="4" priority="441"/>
    <cfRule type="duplicateValues" dxfId="4" priority="442"/>
  </conditionalFormatting>
  <conditionalFormatting sqref="B35">
    <cfRule type="duplicateValues" dxfId="0" priority="355"/>
    <cfRule type="duplicateValues" dxfId="0" priority="356"/>
    <cfRule type="duplicateValues" dxfId="0" priority="357"/>
    <cfRule type="duplicateValues" dxfId="0" priority="358"/>
  </conditionalFormatting>
  <conditionalFormatting sqref="B37">
    <cfRule type="duplicateValues" dxfId="2" priority="611"/>
    <cfRule type="duplicateValues" dxfId="2" priority="612"/>
    <cfRule type="duplicateValues" dxfId="2" priority="613"/>
    <cfRule type="duplicateValues" dxfId="3" priority="614"/>
  </conditionalFormatting>
  <conditionalFormatting sqref="F38:G38">
    <cfRule type="duplicateValues" dxfId="0" priority="363"/>
    <cfRule type="duplicateValues" dxfId="0" priority="364"/>
    <cfRule type="duplicateValues" dxfId="0" priority="365"/>
    <cfRule type="duplicateValues" dxfId="0" priority="366"/>
  </conditionalFormatting>
  <conditionalFormatting sqref="H38">
    <cfRule type="duplicateValues" dxfId="0" priority="359"/>
    <cfRule type="duplicateValues" dxfId="0" priority="360"/>
    <cfRule type="duplicateValues" dxfId="0" priority="361"/>
    <cfRule type="duplicateValues" dxfId="0" priority="362"/>
  </conditionalFormatting>
  <conditionalFormatting sqref="B39">
    <cfRule type="duplicateValues" dxfId="0" priority="347"/>
    <cfRule type="duplicateValues" dxfId="0" priority="348"/>
    <cfRule type="duplicateValues" dxfId="0" priority="349"/>
    <cfRule type="duplicateValues" dxfId="0" priority="350"/>
  </conditionalFormatting>
  <conditionalFormatting sqref="B44">
    <cfRule type="duplicateValues" dxfId="0" priority="367"/>
    <cfRule type="duplicateValues" dxfId="0" priority="368"/>
    <cfRule type="duplicateValues" dxfId="0" priority="369"/>
    <cfRule type="duplicateValues" dxfId="0" priority="370"/>
  </conditionalFormatting>
  <conditionalFormatting sqref="B46">
    <cfRule type="duplicateValues" dxfId="0" priority="139"/>
    <cfRule type="duplicateValues" dxfId="0" priority="140"/>
    <cfRule type="duplicateValues" dxfId="0" priority="141"/>
    <cfRule type="duplicateValues" dxfId="0" priority="142"/>
  </conditionalFormatting>
  <conditionalFormatting sqref="B47">
    <cfRule type="duplicateValues" dxfId="0" priority="527"/>
    <cfRule type="duplicateValues" dxfId="0" priority="528"/>
    <cfRule type="duplicateValues" dxfId="0" priority="529"/>
    <cfRule type="duplicateValues" dxfId="0" priority="530"/>
  </conditionalFormatting>
  <conditionalFormatting sqref="B50">
    <cfRule type="duplicateValues" dxfId="0" priority="159"/>
    <cfRule type="duplicateValues" dxfId="0" priority="160"/>
    <cfRule type="duplicateValues" dxfId="0" priority="161"/>
    <cfRule type="duplicateValues" dxfId="0" priority="162"/>
  </conditionalFormatting>
  <conditionalFormatting sqref="B52">
    <cfRule type="duplicateValues" dxfId="0" priority="631"/>
    <cfRule type="duplicateValues" dxfId="0" priority="632"/>
    <cfRule type="duplicateValues" dxfId="0" priority="633"/>
    <cfRule type="duplicateValues" dxfId="0" priority="634"/>
  </conditionalFormatting>
  <conditionalFormatting sqref="B53">
    <cfRule type="duplicateValues" dxfId="2" priority="409"/>
    <cfRule type="duplicateValues" dxfId="2" priority="410"/>
    <cfRule type="duplicateValues" dxfId="2" priority="411"/>
    <cfRule type="duplicateValues" dxfId="3" priority="412"/>
  </conditionalFormatting>
  <conditionalFormatting sqref="B57">
    <cfRule type="duplicateValues" dxfId="1" priority="551"/>
    <cfRule type="duplicateValues" dxfId="1" priority="552"/>
    <cfRule type="duplicateValues" dxfId="1" priority="553"/>
    <cfRule type="duplicateValues" dxfId="1" priority="554"/>
  </conditionalFormatting>
  <conditionalFormatting sqref="B63">
    <cfRule type="duplicateValues" dxfId="1" priority="543"/>
    <cfRule type="duplicateValues" dxfId="1" priority="544"/>
    <cfRule type="duplicateValues" dxfId="1" priority="545"/>
    <cfRule type="duplicateValues" dxfId="1" priority="546"/>
  </conditionalFormatting>
  <conditionalFormatting sqref="B65">
    <cfRule type="duplicateValues" dxfId="1" priority="535"/>
    <cfRule type="duplicateValues" dxfId="1" priority="536"/>
    <cfRule type="duplicateValues" dxfId="1" priority="537"/>
    <cfRule type="duplicateValues" dxfId="1" priority="538"/>
  </conditionalFormatting>
  <conditionalFormatting sqref="B68">
    <cfRule type="duplicateValues" dxfId="0" priority="19"/>
    <cfRule type="duplicateValues" dxfId="0" priority="20"/>
    <cfRule type="duplicateValues" dxfId="0" priority="21"/>
    <cfRule type="duplicateValues" dxfId="0" priority="22"/>
  </conditionalFormatting>
  <conditionalFormatting sqref="B69">
    <cfRule type="duplicateValues" dxfId="0" priority="319"/>
    <cfRule type="duplicateValues" dxfId="0" priority="320"/>
    <cfRule type="duplicateValues" dxfId="0" priority="321"/>
    <cfRule type="duplicateValues" dxfId="0" priority="322"/>
  </conditionalFormatting>
  <conditionalFormatting sqref="B70">
    <cfRule type="duplicateValues" dxfId="0" priority="11"/>
    <cfRule type="duplicateValues" dxfId="0" priority="12"/>
    <cfRule type="duplicateValues" dxfId="0" priority="13"/>
    <cfRule type="duplicateValues" dxfId="0" priority="14"/>
  </conditionalFormatting>
  <conditionalFormatting sqref="B71">
    <cfRule type="duplicateValues" dxfId="0" priority="15"/>
    <cfRule type="duplicateValues" dxfId="0" priority="16"/>
    <cfRule type="duplicateValues" dxfId="0" priority="17"/>
    <cfRule type="duplicateValues" dxfId="0" priority="18"/>
  </conditionalFormatting>
  <conditionalFormatting sqref="B73">
    <cfRule type="duplicateValues" dxfId="0" priority="7"/>
    <cfRule type="duplicateValues" dxfId="0" priority="8"/>
    <cfRule type="duplicateValues" dxfId="0" priority="9"/>
    <cfRule type="duplicateValues" dxfId="0" priority="10"/>
  </conditionalFormatting>
  <conditionalFormatting sqref="G84">
    <cfRule type="duplicateValues" dxfId="5" priority="391"/>
    <cfRule type="duplicateValues" dxfId="5" priority="392"/>
  </conditionalFormatting>
  <conditionalFormatting sqref="G85">
    <cfRule type="duplicateValues" dxfId="5" priority="2"/>
    <cfRule type="duplicateValues" dxfId="5" priority="1"/>
  </conditionalFormatting>
  <conditionalFormatting sqref="B89">
    <cfRule type="duplicateValues" dxfId="0" priority="379"/>
    <cfRule type="duplicateValues" dxfId="0" priority="380"/>
    <cfRule type="duplicateValues" dxfId="0" priority="381"/>
    <cfRule type="duplicateValues" dxfId="0" priority="382"/>
  </conditionalFormatting>
  <conditionalFormatting sqref="B90">
    <cfRule type="duplicateValues" dxfId="1" priority="555"/>
    <cfRule type="duplicateValues" dxfId="1" priority="556"/>
    <cfRule type="duplicateValues" dxfId="1" priority="557"/>
    <cfRule type="duplicateValues" dxfId="1" priority="558"/>
  </conditionalFormatting>
  <conditionalFormatting sqref="B91">
    <cfRule type="duplicateValues" dxfId="1" priority="547"/>
    <cfRule type="duplicateValues" dxfId="1" priority="548"/>
    <cfRule type="duplicateValues" dxfId="1" priority="549"/>
    <cfRule type="duplicateValues" dxfId="1" priority="550"/>
  </conditionalFormatting>
  <conditionalFormatting sqref="B97">
    <cfRule type="duplicateValues" dxfId="0" priority="483"/>
    <cfRule type="duplicateValues" dxfId="0" priority="484"/>
    <cfRule type="duplicateValues" dxfId="0" priority="485"/>
    <cfRule type="duplicateValues" dxfId="0" priority="486"/>
  </conditionalFormatting>
  <conditionalFormatting sqref="A99">
    <cfRule type="duplicateValues" dxfId="0" priority="343"/>
    <cfRule type="duplicateValues" dxfId="0" priority="344"/>
    <cfRule type="duplicateValues" dxfId="0" priority="345"/>
    <cfRule type="duplicateValues" dxfId="0" priority="346"/>
  </conditionalFormatting>
  <conditionalFormatting sqref="B105">
    <cfRule type="duplicateValues" dxfId="0" priority="271"/>
    <cfRule type="duplicateValues" dxfId="0" priority="272"/>
    <cfRule type="duplicateValues" dxfId="0" priority="273"/>
    <cfRule type="duplicateValues" dxfId="0" priority="274"/>
  </conditionalFormatting>
  <conditionalFormatting sqref="B117">
    <cfRule type="duplicateValues" dxfId="0" priority="79"/>
    <cfRule type="duplicateValues" dxfId="0" priority="80"/>
    <cfRule type="duplicateValues" dxfId="0" priority="81"/>
    <cfRule type="duplicateValues" dxfId="0" priority="82"/>
  </conditionalFormatting>
  <conditionalFormatting sqref="B120">
    <cfRule type="duplicateValues" dxfId="0" priority="91"/>
    <cfRule type="duplicateValues" dxfId="0" priority="92"/>
    <cfRule type="duplicateValues" dxfId="0" priority="93"/>
    <cfRule type="duplicateValues" dxfId="0" priority="94"/>
  </conditionalFormatting>
  <conditionalFormatting sqref="B121">
    <cfRule type="duplicateValues" dxfId="0" priority="83"/>
    <cfRule type="duplicateValues" dxfId="0" priority="84"/>
    <cfRule type="duplicateValues" dxfId="0" priority="85"/>
    <cfRule type="duplicateValues" dxfId="0" priority="86"/>
  </conditionalFormatting>
  <conditionalFormatting sqref="B122">
    <cfRule type="duplicateValues" dxfId="0" priority="31"/>
    <cfRule type="duplicateValues" dxfId="0" priority="32"/>
    <cfRule type="duplicateValues" dxfId="0" priority="33"/>
    <cfRule type="duplicateValues" dxfId="0" priority="34"/>
  </conditionalFormatting>
  <conditionalFormatting sqref="B123">
    <cfRule type="duplicateValues" dxfId="0" priority="443"/>
    <cfRule type="duplicateValues" dxfId="0" priority="444"/>
    <cfRule type="duplicateValues" dxfId="0" priority="445"/>
    <cfRule type="duplicateValues" dxfId="0" priority="446"/>
  </conditionalFormatting>
  <conditionalFormatting sqref="B125">
    <cfRule type="duplicateValues" dxfId="0" priority="35"/>
    <cfRule type="duplicateValues" dxfId="0" priority="36"/>
    <cfRule type="duplicateValues" dxfId="0" priority="37"/>
    <cfRule type="duplicateValues" dxfId="0" priority="38"/>
  </conditionalFormatting>
  <conditionalFormatting sqref="B128">
    <cfRule type="duplicateValues" dxfId="0" priority="255"/>
    <cfRule type="duplicateValues" dxfId="0" priority="256"/>
    <cfRule type="duplicateValues" dxfId="0" priority="257"/>
    <cfRule type="duplicateValues" dxfId="0" priority="258"/>
  </conditionalFormatting>
  <conditionalFormatting sqref="B133">
    <cfRule type="duplicateValues" dxfId="0" priority="75"/>
    <cfRule type="duplicateValues" dxfId="0" priority="76"/>
    <cfRule type="duplicateValues" dxfId="0" priority="77"/>
    <cfRule type="duplicateValues" dxfId="0" priority="78"/>
  </conditionalFormatting>
  <conditionalFormatting sqref="B134">
    <cfRule type="duplicateValues" dxfId="0" priority="639"/>
    <cfRule type="duplicateValues" dxfId="0" priority="640"/>
    <cfRule type="duplicateValues" dxfId="0" priority="641"/>
    <cfRule type="duplicateValues" dxfId="0" priority="642"/>
  </conditionalFormatting>
  <conditionalFormatting sqref="B136">
    <cfRule type="duplicateValues" dxfId="0" priority="99"/>
    <cfRule type="duplicateValues" dxfId="0" priority="100"/>
    <cfRule type="duplicateValues" dxfId="0" priority="101"/>
    <cfRule type="duplicateValues" dxfId="0" priority="102"/>
  </conditionalFormatting>
  <conditionalFormatting sqref="B137">
    <cfRule type="duplicateValues" dxfId="0" priority="103"/>
    <cfRule type="duplicateValues" dxfId="0" priority="104"/>
    <cfRule type="duplicateValues" dxfId="0" priority="105"/>
    <cfRule type="duplicateValues" dxfId="0" priority="106"/>
  </conditionalFormatting>
  <conditionalFormatting sqref="B146">
    <cfRule type="duplicateValues" dxfId="0" priority="179"/>
    <cfRule type="duplicateValues" dxfId="0" priority="180"/>
    <cfRule type="duplicateValues" dxfId="0" priority="181"/>
    <cfRule type="duplicateValues" dxfId="0" priority="182"/>
  </conditionalFormatting>
  <conditionalFormatting sqref="B147">
    <cfRule type="duplicateValues" dxfId="0" priority="183"/>
    <cfRule type="duplicateValues" dxfId="0" priority="184"/>
    <cfRule type="duplicateValues" dxfId="0" priority="185"/>
    <cfRule type="duplicateValues" dxfId="0" priority="186"/>
  </conditionalFormatting>
  <conditionalFormatting sqref="B149">
    <cfRule type="duplicateValues" dxfId="0" priority="171"/>
    <cfRule type="duplicateValues" dxfId="0" priority="172"/>
    <cfRule type="duplicateValues" dxfId="0" priority="173"/>
    <cfRule type="duplicateValues" dxfId="0" priority="174"/>
  </conditionalFormatting>
  <conditionalFormatting sqref="B154">
    <cfRule type="duplicateValues" dxfId="0" priority="163"/>
    <cfRule type="duplicateValues" dxfId="0" priority="164"/>
    <cfRule type="duplicateValues" dxfId="0" priority="165"/>
    <cfRule type="duplicateValues" dxfId="0" priority="166"/>
  </conditionalFormatting>
  <conditionalFormatting sqref="B155">
    <cfRule type="duplicateValues" dxfId="0" priority="27"/>
    <cfRule type="duplicateValues" dxfId="0" priority="28"/>
    <cfRule type="duplicateValues" dxfId="0" priority="29"/>
    <cfRule type="duplicateValues" dxfId="0" priority="30"/>
  </conditionalFormatting>
  <conditionalFormatting sqref="B157">
    <cfRule type="duplicateValues" dxfId="0" priority="451"/>
    <cfRule type="duplicateValues" dxfId="0" priority="452"/>
    <cfRule type="duplicateValues" dxfId="0" priority="453"/>
    <cfRule type="duplicateValues" dxfId="0" priority="454"/>
  </conditionalFormatting>
  <conditionalFormatting sqref="B162">
    <cfRule type="duplicateValues" dxfId="0" priority="151"/>
    <cfRule type="duplicateValues" dxfId="0" priority="152"/>
    <cfRule type="duplicateValues" dxfId="0" priority="153"/>
    <cfRule type="duplicateValues" dxfId="0" priority="154"/>
  </conditionalFormatting>
  <conditionalFormatting sqref="B164">
    <cfRule type="duplicateValues" dxfId="0" priority="199"/>
    <cfRule type="duplicateValues" dxfId="0" priority="200"/>
    <cfRule type="duplicateValues" dxfId="0" priority="201"/>
    <cfRule type="duplicateValues" dxfId="0" priority="202"/>
  </conditionalFormatting>
  <conditionalFormatting sqref="B166">
    <cfRule type="duplicateValues" dxfId="0" priority="155"/>
    <cfRule type="duplicateValues" dxfId="0" priority="156"/>
    <cfRule type="duplicateValues" dxfId="0" priority="157"/>
    <cfRule type="duplicateValues" dxfId="0" priority="158"/>
  </conditionalFormatting>
  <conditionalFormatting sqref="B169">
    <cfRule type="duplicateValues" dxfId="0" priority="311"/>
    <cfRule type="duplicateValues" dxfId="0" priority="312"/>
    <cfRule type="duplicateValues" dxfId="0" priority="313"/>
    <cfRule type="duplicateValues" dxfId="0" priority="314"/>
  </conditionalFormatting>
  <conditionalFormatting sqref="B171">
    <cfRule type="duplicateValues" dxfId="0" priority="475"/>
    <cfRule type="duplicateValues" dxfId="0" priority="476"/>
    <cfRule type="duplicateValues" dxfId="0" priority="477"/>
    <cfRule type="duplicateValues" dxfId="0" priority="478"/>
  </conditionalFormatting>
  <conditionalFormatting sqref="B172">
    <cfRule type="duplicateValues" dxfId="0" priority="95"/>
    <cfRule type="duplicateValues" dxfId="0" priority="96"/>
    <cfRule type="duplicateValues" dxfId="0" priority="97"/>
    <cfRule type="duplicateValues" dxfId="0" priority="98"/>
  </conditionalFormatting>
  <conditionalFormatting sqref="B176">
    <cfRule type="duplicateValues" dxfId="0" priority="23"/>
    <cfRule type="duplicateValues" dxfId="0" priority="24"/>
    <cfRule type="duplicateValues" dxfId="0" priority="25"/>
    <cfRule type="duplicateValues" dxfId="0" priority="26"/>
  </conditionalFormatting>
  <conditionalFormatting sqref="A177">
    <cfRule type="duplicateValues" dxfId="0" priority="335"/>
    <cfRule type="duplicateValues" dxfId="0" priority="336"/>
    <cfRule type="duplicateValues" dxfId="0" priority="337"/>
    <cfRule type="duplicateValues" dxfId="0" priority="338"/>
  </conditionalFormatting>
  <conditionalFormatting sqref="B193">
    <cfRule type="duplicateValues" dxfId="0" priority="503"/>
    <cfRule type="duplicateValues" dxfId="0" priority="504"/>
    <cfRule type="duplicateValues" dxfId="0" priority="505"/>
    <cfRule type="duplicateValues" dxfId="0" priority="506"/>
  </conditionalFormatting>
  <conditionalFormatting sqref="B200">
    <cfRule type="duplicateValues" dxfId="0" priority="135"/>
    <cfRule type="duplicateValues" dxfId="0" priority="136"/>
    <cfRule type="duplicateValues" dxfId="0" priority="137"/>
    <cfRule type="duplicateValues" dxfId="0" priority="138"/>
  </conditionalFormatting>
  <conditionalFormatting sqref="B201">
    <cfRule type="duplicateValues" dxfId="0" priority="131"/>
    <cfRule type="duplicateValues" dxfId="0" priority="132"/>
    <cfRule type="duplicateValues" dxfId="0" priority="133"/>
    <cfRule type="duplicateValues" dxfId="0" priority="134"/>
  </conditionalFormatting>
  <conditionalFormatting sqref="B202">
    <cfRule type="duplicateValues" dxfId="0" priority="127"/>
    <cfRule type="duplicateValues" dxfId="0" priority="128"/>
    <cfRule type="duplicateValues" dxfId="0" priority="129"/>
    <cfRule type="duplicateValues" dxfId="0" priority="130"/>
  </conditionalFormatting>
  <conditionalFormatting sqref="B203">
    <cfRule type="duplicateValues" dxfId="0" priority="123"/>
    <cfRule type="duplicateValues" dxfId="0" priority="124"/>
    <cfRule type="duplicateValues" dxfId="0" priority="125"/>
    <cfRule type="duplicateValues" dxfId="0" priority="126"/>
  </conditionalFormatting>
  <conditionalFormatting sqref="B206">
    <cfRule type="duplicateValues" dxfId="0" priority="115"/>
    <cfRule type="duplicateValues" dxfId="0" priority="116"/>
    <cfRule type="duplicateValues" dxfId="0" priority="117"/>
    <cfRule type="duplicateValues" dxfId="0" priority="118"/>
  </conditionalFormatting>
  <conditionalFormatting sqref="B210">
    <cfRule type="duplicateValues" dxfId="0" priority="519"/>
    <cfRule type="duplicateValues" dxfId="0" priority="520"/>
    <cfRule type="duplicateValues" dxfId="0" priority="521"/>
    <cfRule type="duplicateValues" dxfId="0" priority="522"/>
  </conditionalFormatting>
  <conditionalFormatting sqref="B215">
    <cfRule type="duplicateValues" dxfId="0" priority="39"/>
    <cfRule type="duplicateValues" dxfId="0" priority="40"/>
    <cfRule type="duplicateValues" dxfId="0" priority="41"/>
    <cfRule type="duplicateValues" dxfId="0" priority="42"/>
  </conditionalFormatting>
  <conditionalFormatting sqref="B223">
    <cfRule type="duplicateValues" dxfId="0" priority="195"/>
    <cfRule type="duplicateValues" dxfId="0" priority="196"/>
    <cfRule type="duplicateValues" dxfId="0" priority="197"/>
    <cfRule type="duplicateValues" dxfId="0" priority="198"/>
  </conditionalFormatting>
  <conditionalFormatting sqref="B229">
    <cfRule type="duplicateValues" dxfId="0" priority="471"/>
    <cfRule type="duplicateValues" dxfId="0" priority="472"/>
    <cfRule type="duplicateValues" dxfId="0" priority="473"/>
    <cfRule type="duplicateValues" dxfId="0" priority="474"/>
  </conditionalFormatting>
  <conditionalFormatting sqref="A234">
    <cfRule type="duplicateValues" dxfId="0" priority="331"/>
    <cfRule type="duplicateValues" dxfId="0" priority="332"/>
    <cfRule type="duplicateValues" dxfId="0" priority="333"/>
    <cfRule type="duplicateValues" dxfId="0" priority="334"/>
  </conditionalFormatting>
  <conditionalFormatting sqref="B248">
    <cfRule type="duplicateValues" dxfId="0" priority="421"/>
    <cfRule type="duplicateValues" dxfId="0" priority="422"/>
    <cfRule type="duplicateValues" dxfId="0" priority="423"/>
    <cfRule type="duplicateValues" dxfId="0" priority="424"/>
  </conditionalFormatting>
  <conditionalFormatting sqref="B114:B116">
    <cfRule type="duplicateValues" dxfId="0" priority="267"/>
    <cfRule type="duplicateValues" dxfId="0" priority="268"/>
    <cfRule type="duplicateValues" dxfId="0" priority="269"/>
    <cfRule type="duplicateValues" dxfId="0" priority="270"/>
  </conditionalFormatting>
  <conditionalFormatting sqref="B129:B130">
    <cfRule type="duplicateValues" dxfId="0" priority="235"/>
    <cfRule type="duplicateValues" dxfId="0" priority="236"/>
    <cfRule type="duplicateValues" dxfId="0" priority="237"/>
    <cfRule type="duplicateValues" dxfId="0" priority="238"/>
  </conditionalFormatting>
  <conditionalFormatting sqref="B143:B145">
    <cfRule type="duplicateValues" dxfId="0" priority="191"/>
    <cfRule type="duplicateValues" dxfId="0" priority="192"/>
    <cfRule type="duplicateValues" dxfId="0" priority="193"/>
    <cfRule type="duplicateValues" dxfId="0" priority="194"/>
  </conditionalFormatting>
  <conditionalFormatting sqref="B152:B153">
    <cfRule type="duplicateValues" dxfId="0" priority="167"/>
    <cfRule type="duplicateValues" dxfId="0" priority="168"/>
    <cfRule type="duplicateValues" dxfId="0" priority="169"/>
    <cfRule type="duplicateValues" dxfId="0" priority="170"/>
  </conditionalFormatting>
  <conditionalFormatting sqref="B160:B161">
    <cfRule type="duplicateValues" dxfId="0" priority="459"/>
    <cfRule type="duplicateValues" dxfId="0" priority="460"/>
    <cfRule type="duplicateValues" dxfId="0" priority="461"/>
    <cfRule type="duplicateValues" dxfId="0" priority="462"/>
  </conditionalFormatting>
  <conditionalFormatting sqref="B187:B188">
    <cfRule type="duplicateValues" dxfId="0" priority="239"/>
    <cfRule type="duplicateValues" dxfId="0" priority="240"/>
    <cfRule type="duplicateValues" dxfId="0" priority="241"/>
    <cfRule type="duplicateValues" dxfId="0" priority="242"/>
  </conditionalFormatting>
  <conditionalFormatting sqref="B190:B192">
    <cfRule type="duplicateValues" dxfId="0" priority="575"/>
    <cfRule type="duplicateValues" dxfId="0" priority="576"/>
    <cfRule type="duplicateValues" dxfId="0" priority="577"/>
    <cfRule type="duplicateValues" dxfId="0" priority="578"/>
  </conditionalFormatting>
  <conditionalFormatting sqref="B207:B208">
    <cfRule type="duplicateValues" dxfId="0" priority="111"/>
    <cfRule type="duplicateValues" dxfId="0" priority="112"/>
    <cfRule type="duplicateValues" dxfId="0" priority="113"/>
    <cfRule type="duplicateValues" dxfId="0" priority="114"/>
  </conditionalFormatting>
  <conditionalFormatting sqref="B243:B245">
    <cfRule type="duplicateValues" dxfId="0" priority="143"/>
    <cfRule type="duplicateValues" dxfId="0" priority="144"/>
    <cfRule type="duplicateValues" dxfId="0" priority="145"/>
    <cfRule type="duplicateValues" dxfId="0" priority="146"/>
  </conditionalFormatting>
  <conditionalFormatting sqref="B249:B250">
    <cfRule type="duplicateValues" dxfId="0" priority="375"/>
    <cfRule type="duplicateValues" dxfId="0" priority="376"/>
    <cfRule type="duplicateValues" dxfId="0" priority="377"/>
    <cfRule type="duplicateValues" dxfId="0" priority="378"/>
  </conditionalFormatting>
  <conditionalFormatting sqref="B1:B6 A7 B24:B25 B216:B222 B235:B242 B224:B228 B230:B233 B246:B247 B251:B65542 B211:B214 B209 B204:B205 B156 B170 B158:B159 B174:B175 B167:B168 B189 B194:B199 B178:B186 B131:B132 B126:B127 A139 B124 B100:B104 B106:B113 B118:B119 B92:B96 B140:B142 B138 B135 B66:B67 B58:B62 B48:B49 B45 B55:B56 B86:B88 B41:B42 B79:B81 B51 B34 B72 B74:B76 B14:B22 B27">
    <cfRule type="duplicateValues" dxfId="0" priority="682"/>
  </conditionalFormatting>
  <conditionalFormatting sqref="B1:B6 A7 B24:B25 B235:B242 B251:B65542 B246:B247 B216:B222 B224:B228 B230:B233 B209 B211:B214 B204:B205 B158:B159 B170 B156 B167:B168 B174:B175 B189 B178:B186 B194:B199 B126:B127 B100:B104 B140:B142 B131:B132 B124 B92:B96 B118:B119 B106:B113 B135 A139 B138 B79:B81 B86:B88 B34 B41:B42 B72 B74:B76 B45 B58:B62 B51 B55:B56 B48:B49 B66:B67 B14:B22 B27">
    <cfRule type="duplicateValues" dxfId="0" priority="675"/>
    <cfRule type="duplicateValues" dxfId="0" priority="676"/>
    <cfRule type="duplicateValues" dxfId="0" priority="677"/>
  </conditionalFormatting>
  <conditionalFormatting sqref="B82:B85 B23 B36 B54 B43 B40 B38">
    <cfRule type="duplicateValues" dxfId="0" priority="425"/>
    <cfRule type="duplicateValues" dxfId="0" priority="426"/>
    <cfRule type="duplicateValues" dxfId="0" priority="427"/>
    <cfRule type="duplicateValues" dxfId="0" priority="428"/>
  </conditionalFormatting>
  <conditionalFormatting sqref="B64 B98 B77:B78">
    <cfRule type="duplicateValues" dxfId="0" priority="499"/>
    <cfRule type="duplicateValues" dxfId="0" priority="500"/>
    <cfRule type="duplicateValues" dxfId="0" priority="501"/>
    <cfRule type="duplicateValues" dxfId="0" priority="502"/>
  </conditionalFormatting>
  <conditionalFormatting sqref="H64 H98 H77:H78">
    <cfRule type="duplicateValues" dxfId="0" priority="491"/>
    <cfRule type="duplicateValues" dxfId="0" priority="492"/>
    <cfRule type="duplicateValues" dxfId="0" priority="493"/>
    <cfRule type="duplicateValues" dxfId="0" priority="494"/>
  </conditionalFormatting>
  <conditionalFormatting sqref="R78 L98:R98 L64:R64 L78:N78 L77:R77">
    <cfRule type="duplicateValues" dxfId="0" priority="487"/>
    <cfRule type="duplicateValues" dxfId="0" priority="488"/>
    <cfRule type="duplicateValues" dxfId="0" priority="489"/>
    <cfRule type="duplicateValues" dxfId="0" priority="490"/>
  </conditionalFormatting>
  <conditionalFormatting sqref="B150:B151 B148">
    <cfRule type="duplicateValues" dxfId="0" priority="175"/>
    <cfRule type="duplicateValues" dxfId="0" priority="176"/>
    <cfRule type="duplicateValues" dxfId="0" priority="177"/>
    <cfRule type="duplicateValues" dxfId="0" priority="178"/>
  </conditionalFormatting>
  <conditionalFormatting sqref="B163 B165">
    <cfRule type="duplicateValues" dxfId="0" priority="207"/>
    <cfRule type="duplicateValues" dxfId="0" priority="208"/>
    <cfRule type="duplicateValues" dxfId="0" priority="209"/>
    <cfRule type="duplicateValues" dxfId="0" priority="210"/>
  </conditionalFormatting>
  <conditionalFormatting sqref="B173 R173">
    <cfRule type="duplicateValues" dxfId="0" priority="3"/>
    <cfRule type="duplicateValues" dxfId="0" priority="4"/>
    <cfRule type="duplicateValues" dxfId="0" priority="5"/>
    <cfRule type="duplicateValues" dxfId="0" priority="6"/>
  </conditionalFormatting>
  <pageMargins left="0.75" right="0.75" top="1" bottom="1" header="0.51" footer="0.51"/>
  <pageSetup paperSize="8" scale="44" fitToHeight="0"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龚正鹏</cp:lastModifiedBy>
  <dcterms:created xsi:type="dcterms:W3CDTF">2022-07-15T06:04:00Z</dcterms:created>
  <dcterms:modified xsi:type="dcterms:W3CDTF">2024-04-24T02:20:59Z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41CF53F082024110885A0630E28868CE_13</vt:lpwstr>
  </property>
</Properties>
</file>