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fullPrecision="0"/>
</workbook>
</file>

<file path=xl/sharedStrings.xml><?xml version="1.0" encoding="utf-8"?>
<sst xmlns="http://schemas.openxmlformats.org/spreadsheetml/2006/main" count="513" uniqueCount="262">
  <si>
    <t>红谷滩区2023年度4月-6月公共租赁住房租赁补贴发放名单（低保家庭）</t>
  </si>
  <si>
    <t xml:space="preserve"> 人均收入标准：低保家庭</t>
  </si>
  <si>
    <t>人均住房困难标准：15㎡</t>
  </si>
  <si>
    <t>人均住房保障标准：15㎡</t>
  </si>
  <si>
    <t xml:space="preserve">  租赁补贴标准：17元/人·㎡</t>
  </si>
  <si>
    <t>序号</t>
  </si>
  <si>
    <t>档案编号</t>
  </si>
  <si>
    <t>区域</t>
  </si>
  <si>
    <t>街办</t>
  </si>
  <si>
    <t>社区</t>
  </si>
  <si>
    <t>申请人</t>
  </si>
  <si>
    <t>家庭人数</t>
  </si>
  <si>
    <t>发放人数</t>
  </si>
  <si>
    <t>人均住房建筑面积（㎡）</t>
  </si>
  <si>
    <t>人均住房保障面积（㎡）</t>
  </si>
  <si>
    <t>月租金补贴额</t>
  </si>
  <si>
    <t>本次发放租金补贴额</t>
  </si>
  <si>
    <t>备注</t>
  </si>
  <si>
    <t>3601931000191606020001</t>
  </si>
  <si>
    <t>红谷滩区</t>
  </si>
  <si>
    <t>生米街道</t>
  </si>
  <si>
    <t>为民社区</t>
  </si>
  <si>
    <t>于超</t>
  </si>
  <si>
    <t>3601931000191708240002</t>
  </si>
  <si>
    <t>罗联华</t>
  </si>
  <si>
    <t xml:space="preserve">360193100019171110000	</t>
  </si>
  <si>
    <t>周国兰</t>
  </si>
  <si>
    <t>3601931000191801170001</t>
  </si>
  <si>
    <t>熊飞</t>
  </si>
  <si>
    <t>3601931000011907090001</t>
  </si>
  <si>
    <t>生米村</t>
  </si>
  <si>
    <t>曾龙龙</t>
  </si>
  <si>
    <t>3601931000192201090047</t>
  </si>
  <si>
    <t>刘小翠</t>
  </si>
  <si>
    <t>3601931000052209080001</t>
  </si>
  <si>
    <t>夏宇村</t>
  </si>
  <si>
    <t>邓天平</t>
  </si>
  <si>
    <t>3601931000192209220001</t>
  </si>
  <si>
    <t>邓新根</t>
  </si>
  <si>
    <t>3601931000052211250001</t>
  </si>
  <si>
    <t>邓庆志</t>
  </si>
  <si>
    <t>3601931000022201100030</t>
  </si>
  <si>
    <t>胜利村</t>
  </si>
  <si>
    <t>邓南昌女</t>
  </si>
  <si>
    <t>补发1季度补贴</t>
  </si>
  <si>
    <t>3601931000022201100034</t>
  </si>
  <si>
    <t>邓捩强</t>
  </si>
  <si>
    <t>3601931000022201100036</t>
  </si>
  <si>
    <t>邓铁兵</t>
  </si>
  <si>
    <t>3601931000112302120001</t>
  </si>
  <si>
    <t>南星村</t>
  </si>
  <si>
    <t>熊爱平</t>
  </si>
  <si>
    <t>新增</t>
  </si>
  <si>
    <t>3601931000092302220001</t>
  </si>
  <si>
    <t>朱岗村</t>
  </si>
  <si>
    <t>罗省林</t>
  </si>
  <si>
    <t>3601930010181710250001</t>
  </si>
  <si>
    <t>卫东街道</t>
  </si>
  <si>
    <t>卫东花园</t>
  </si>
  <si>
    <t>况盛荣</t>
  </si>
  <si>
    <t>3601930010151710270001</t>
  </si>
  <si>
    <t>丽景社区</t>
  </si>
  <si>
    <t>朱江川子</t>
  </si>
  <si>
    <t>3601930010121710260001</t>
  </si>
  <si>
    <t>江信社区</t>
  </si>
  <si>
    <t>方慧贞</t>
  </si>
  <si>
    <t>3601930010261911040002</t>
  </si>
  <si>
    <t>卫东村</t>
  </si>
  <si>
    <t>万新生</t>
  </si>
  <si>
    <t>3601930010261911040001</t>
  </si>
  <si>
    <t>夏建亮</t>
  </si>
  <si>
    <t>3601930010261910280001</t>
  </si>
  <si>
    <t>万贻华</t>
  </si>
  <si>
    <t>3601930010261910250002</t>
  </si>
  <si>
    <t>胡淑文</t>
  </si>
  <si>
    <t>3601930010261910240001</t>
  </si>
  <si>
    <t>刘敏</t>
  </si>
  <si>
    <t>3601930010172104080001</t>
  </si>
  <si>
    <t>红谷春天</t>
  </si>
  <si>
    <t>莫红星</t>
  </si>
  <si>
    <t>3601930020182209150001</t>
  </si>
  <si>
    <t>卫东社区</t>
  </si>
  <si>
    <t>朱茜</t>
  </si>
  <si>
    <t>3601930020182210190001</t>
  </si>
  <si>
    <t>涂序强</t>
  </si>
  <si>
    <t>3601934010012103160013</t>
  </si>
  <si>
    <t>岭口村</t>
  </si>
  <si>
    <t>胡花英</t>
  </si>
  <si>
    <t>3601930020152302220001</t>
  </si>
  <si>
    <t>龚淑平</t>
  </si>
  <si>
    <t>3601930020442301060001</t>
  </si>
  <si>
    <t>地中海社区</t>
  </si>
  <si>
    <t>冯兰</t>
  </si>
  <si>
    <t>新增，补发2023年3月</t>
  </si>
  <si>
    <t>3601930010031708170001</t>
  </si>
  <si>
    <t>沙井街道</t>
  </si>
  <si>
    <t>庐南</t>
  </si>
  <si>
    <t>袁丽萍</t>
  </si>
  <si>
    <t>3601930010091906030002</t>
  </si>
  <si>
    <t>丰和</t>
  </si>
  <si>
    <t>万选良</t>
  </si>
  <si>
    <t>3601930010251907080001</t>
  </si>
  <si>
    <t>沙井村</t>
  </si>
  <si>
    <t>裘以亮</t>
  </si>
  <si>
    <t>3601930010251907040001</t>
  </si>
  <si>
    <t>魏斯文</t>
  </si>
  <si>
    <t>3601930010251901020001</t>
  </si>
  <si>
    <t>刘行超</t>
  </si>
  <si>
    <t>3601930010091912040001</t>
  </si>
  <si>
    <t>张贵华</t>
  </si>
  <si>
    <t>3601930010062203030001</t>
  </si>
  <si>
    <t>飞虹社区</t>
  </si>
  <si>
    <t>闵祖花</t>
  </si>
  <si>
    <t>0</t>
  </si>
  <si>
    <t>3601930010082204010001</t>
  </si>
  <si>
    <t>春晖社区</t>
  </si>
  <si>
    <t>徐义卓</t>
  </si>
  <si>
    <t>3601930010252205250001</t>
  </si>
  <si>
    <t>汪娟娟</t>
  </si>
  <si>
    <t>3601930010091911010001</t>
  </si>
  <si>
    <t>黄同已</t>
  </si>
  <si>
    <t>3601930010031710250001</t>
  </si>
  <si>
    <t>胡会生</t>
  </si>
  <si>
    <t>3601932030112211210001</t>
  </si>
  <si>
    <t>厚田乡</t>
  </si>
  <si>
    <t>桐岗村</t>
  </si>
  <si>
    <t>夏细宝</t>
  </si>
  <si>
    <t>补发2022年4-2022年12月补贴9180元</t>
  </si>
  <si>
    <t>3601934040012209150001</t>
  </si>
  <si>
    <t>新洲村</t>
  </si>
  <si>
    <t>聂金富</t>
  </si>
  <si>
    <t>补发2022年4-2022年12月补贴2295元</t>
  </si>
  <si>
    <t>3601932030062212150001</t>
  </si>
  <si>
    <t>下坊村</t>
  </si>
  <si>
    <t>李院生</t>
  </si>
  <si>
    <t>3601934040122208190001</t>
  </si>
  <si>
    <t>西门村</t>
  </si>
  <si>
    <t>谭小平</t>
  </si>
  <si>
    <t>补发2022年4-2022年12月补贴6885元</t>
  </si>
  <si>
    <t>3601934040112208230001</t>
  </si>
  <si>
    <t>罗招凤</t>
  </si>
  <si>
    <t>补发2022年4-2022年12月补贴4590元</t>
  </si>
  <si>
    <t>3601934040012208170010</t>
  </si>
  <si>
    <t>夏凯鹏</t>
  </si>
  <si>
    <t>3601934040192208230002</t>
  </si>
  <si>
    <t>象潭村</t>
  </si>
  <si>
    <t>陈清平</t>
  </si>
  <si>
    <t>3601934040012208260001</t>
  </si>
  <si>
    <t>魏有禄</t>
  </si>
  <si>
    <t xml:space="preserve">3601934040012208170012
</t>
  </si>
  <si>
    <t>厚田村</t>
  </si>
  <si>
    <t>熊碧兰</t>
  </si>
  <si>
    <t>3601932030142301110001</t>
  </si>
  <si>
    <t>木埠村</t>
  </si>
  <si>
    <t>夏国生</t>
  </si>
  <si>
    <t>3601934030142112080009</t>
  </si>
  <si>
    <t>凤凰洲街道</t>
  </si>
  <si>
    <t>珠江路</t>
  </si>
  <si>
    <t>张右根</t>
  </si>
  <si>
    <t>3601934030012104040011</t>
  </si>
  <si>
    <t>凤凰村</t>
  </si>
  <si>
    <t>万诚勇</t>
  </si>
  <si>
    <t>3601934030012011020002</t>
  </si>
  <si>
    <t>万兵</t>
  </si>
  <si>
    <t>3601934030071911190002</t>
  </si>
  <si>
    <t>黄河路社区社区</t>
  </si>
  <si>
    <t>黄德碧</t>
  </si>
  <si>
    <t>3601934030071911190001</t>
  </si>
  <si>
    <t>张茂生</t>
  </si>
  <si>
    <t>3601934010031805180001</t>
  </si>
  <si>
    <t>红角洲街道</t>
  </si>
  <si>
    <t>云溪花园</t>
  </si>
  <si>
    <t>谈承峰</t>
  </si>
  <si>
    <t>云塘村</t>
  </si>
  <si>
    <t>谈家银</t>
  </si>
  <si>
    <t>3601934010082005110001</t>
  </si>
  <si>
    <t>润溪村</t>
  </si>
  <si>
    <t>胡日多</t>
  </si>
  <si>
    <t>3601934010022009160001</t>
  </si>
  <si>
    <t>岭北村</t>
  </si>
  <si>
    <t>程任妹</t>
  </si>
  <si>
    <t>3601931000191501270014</t>
  </si>
  <si>
    <t>龙兴街道</t>
  </si>
  <si>
    <t>青岚村</t>
  </si>
  <si>
    <t>刘端市</t>
  </si>
  <si>
    <t xml:space="preserve">3601931000101708180009	</t>
  </si>
  <si>
    <t>刘端道</t>
  </si>
  <si>
    <t xml:space="preserve">3601931000171709120002	</t>
  </si>
  <si>
    <t>山图村</t>
  </si>
  <si>
    <t>肖细保</t>
  </si>
  <si>
    <t xml:space="preserve">360193100017170828000	</t>
  </si>
  <si>
    <t>吴达</t>
  </si>
  <si>
    <t xml:space="preserve">3601931000101708180005	</t>
  </si>
  <si>
    <t xml:space="preserve"> 青岚村</t>
  </si>
  <si>
    <t>李佑湖</t>
  </si>
  <si>
    <t xml:space="preserve">3601931000101708180007	</t>
  </si>
  <si>
    <t>刘端广</t>
  </si>
  <si>
    <t xml:space="preserve">360193100010170818000	</t>
  </si>
  <si>
    <t>李德芬</t>
  </si>
  <si>
    <t xml:space="preserve">3601931000101708180002	</t>
  </si>
  <si>
    <t>刘友根</t>
  </si>
  <si>
    <t>李金水</t>
  </si>
  <si>
    <t xml:space="preserve">3601931000101708180003	</t>
  </si>
  <si>
    <t>刘立平</t>
  </si>
  <si>
    <t>3601931000101909060001</t>
  </si>
  <si>
    <t>刘雪红</t>
  </si>
  <si>
    <t>3601932080022210140001</t>
  </si>
  <si>
    <t>流湖镇</t>
  </si>
  <si>
    <t>义渡街道</t>
  </si>
  <si>
    <t>陈小华</t>
  </si>
  <si>
    <t>3601222080022210110002</t>
  </si>
  <si>
    <t>吴世发</t>
  </si>
  <si>
    <t>3601932080022211090001</t>
  </si>
  <si>
    <t>喻加良</t>
  </si>
  <si>
    <t>3601222080022210110001</t>
  </si>
  <si>
    <t>邹丽芳</t>
  </si>
  <si>
    <t>3601221050012210190002</t>
  </si>
  <si>
    <t>流湖街道</t>
  </si>
  <si>
    <t>丁群</t>
  </si>
  <si>
    <t>3601932080012210260001</t>
  </si>
  <si>
    <t>邓剑敏</t>
  </si>
  <si>
    <t>3601932080012301050008</t>
  </si>
  <si>
    <t>杨正青</t>
  </si>
  <si>
    <t>3601932080012301040002</t>
  </si>
  <si>
    <t>王任华</t>
  </si>
  <si>
    <t>3601932080012301050002</t>
  </si>
  <si>
    <t>钟新春</t>
  </si>
  <si>
    <t>3601932080012210310001</t>
  </si>
  <si>
    <t>邱苏燕</t>
  </si>
  <si>
    <t>3601932080022301120008</t>
  </si>
  <si>
    <t>邱冬连</t>
  </si>
  <si>
    <t>新增，补发一季度1530元</t>
  </si>
  <si>
    <t>3601932080022212260002</t>
  </si>
  <si>
    <t>罗来付</t>
  </si>
  <si>
    <t>新增，补发一季度765元</t>
  </si>
  <si>
    <t>3601932080012303230002</t>
  </si>
  <si>
    <t>喻海青</t>
  </si>
  <si>
    <t>3601932080012301050007</t>
  </si>
  <si>
    <t>陆玉梅</t>
  </si>
  <si>
    <t>新增，补发一季度2295元</t>
  </si>
  <si>
    <t>3601932080012302140008</t>
  </si>
  <si>
    <t>甘年生</t>
  </si>
  <si>
    <t>新增，补发一季度3060元</t>
  </si>
  <si>
    <t>3601932080012302140010</t>
  </si>
  <si>
    <t>涂少波</t>
  </si>
  <si>
    <t>3601932080022212260001</t>
  </si>
  <si>
    <t>熊习刚</t>
  </si>
  <si>
    <t>3601932080012301180001</t>
  </si>
  <si>
    <t>熊华香</t>
  </si>
  <si>
    <t>3601932080022301120006</t>
  </si>
  <si>
    <t>夏国香</t>
  </si>
  <si>
    <t>3601932080012302140012</t>
  </si>
  <si>
    <t>王国云</t>
  </si>
  <si>
    <t>3601932080012212130003</t>
  </si>
  <si>
    <t>夏水根</t>
  </si>
  <si>
    <t>3601932080012301120013</t>
  </si>
  <si>
    <t>喻继鹏</t>
  </si>
  <si>
    <t>3601932080022302140006</t>
  </si>
  <si>
    <t>夏国超</t>
  </si>
  <si>
    <t>合计</t>
  </si>
  <si>
    <t>科室负责人：</t>
  </si>
  <si>
    <t>经办人：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</si>
</sst>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575757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0" borderId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9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0" borderId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 applyProtection="0">
      <alignment vertical="center"/>
    </xf>
    <xf numFmtId="0" fontId="17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horizontal="center" vertical="center" wrapText="1"/>
    </xf>
    <xf numFmtId="49" fontId="6" fillId="0" borderId="1" xfId="66" applyNumberFormat="1" applyFont="1" applyFill="1" applyBorder="1" applyAlignment="1">
      <alignment horizontal="center" vertical="center" wrapText="1"/>
    </xf>
    <xf numFmtId="0" fontId="6" fillId="0" borderId="1" xfId="66" applyNumberFormat="1" applyFont="1" applyFill="1" applyBorder="1" applyAlignment="1">
      <alignment horizontal="center" vertical="center" wrapText="1"/>
    </xf>
    <xf numFmtId="49" fontId="7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66" applyFont="1" applyFill="1" applyBorder="1" applyAlignment="1">
      <alignment horizontal="center" vertical="center" wrapText="1"/>
    </xf>
    <xf numFmtId="0" fontId="7" fillId="0" borderId="1" xfId="66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81" applyNumberFormat="1" applyFont="1" applyFill="1" applyBorder="1" applyAlignment="1">
      <alignment horizontal="center" vertical="center" wrapText="1"/>
    </xf>
    <xf numFmtId="49" fontId="5" fillId="0" borderId="1" xfId="81" applyNumberFormat="1" applyFont="1" applyBorder="1" applyAlignment="1" applyProtection="1">
      <alignment horizontal="center" vertical="center" wrapText="1"/>
      <protection locked="0"/>
    </xf>
    <xf numFmtId="0" fontId="5" fillId="0" borderId="1" xfId="81" applyFont="1" applyBorder="1" applyAlignment="1">
      <alignment horizontal="center" vertical="center" wrapText="1"/>
    </xf>
    <xf numFmtId="49" fontId="5" fillId="2" borderId="1" xfId="8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81" applyNumberFormat="1" applyFont="1" applyBorder="1" applyAlignment="1">
      <alignment horizontal="center" vertical="center" wrapText="1"/>
    </xf>
    <xf numFmtId="49" fontId="8" fillId="0" borderId="1" xfId="81" applyNumberFormat="1" applyFont="1" applyBorder="1" applyAlignment="1">
      <alignment horizontal="center" vertical="center" wrapText="1"/>
    </xf>
    <xf numFmtId="49" fontId="5" fillId="0" borderId="1" xfId="81" applyNumberFormat="1" applyFont="1" applyFill="1" applyBorder="1" applyAlignment="1">
      <alignment horizontal="center" vertical="center" wrapText="1"/>
    </xf>
    <xf numFmtId="49" fontId="5" fillId="0" borderId="1" xfId="8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81" applyFont="1" applyFill="1" applyBorder="1" applyAlignment="1">
      <alignment horizontal="center" vertical="center" wrapText="1"/>
    </xf>
    <xf numFmtId="49" fontId="5" fillId="0" borderId="1" xfId="66" applyNumberFormat="1" applyFont="1" applyFill="1" applyBorder="1" applyAlignment="1">
      <alignment horizontal="center" vertical="center" wrapText="1"/>
    </xf>
    <xf numFmtId="49" fontId="4" fillId="0" borderId="1" xfId="60" applyNumberFormat="1" applyFont="1" applyFill="1" applyBorder="1" applyAlignment="1" applyProtection="1">
      <alignment horizontal="center" vertical="center" wrapText="1"/>
    </xf>
    <xf numFmtId="49" fontId="7" fillId="0" borderId="1" xfId="83" applyNumberFormat="1" applyFont="1" applyBorder="1" applyAlignment="1" applyProtection="1">
      <alignment horizontal="center" vertical="center" wrapText="1"/>
      <protection locked="0"/>
    </xf>
    <xf numFmtId="49" fontId="7" fillId="3" borderId="1" xfId="83" applyNumberFormat="1" applyFont="1" applyFill="1" applyBorder="1" applyAlignment="1" applyProtection="1">
      <alignment horizontal="center" vertical="center" wrapText="1"/>
    </xf>
    <xf numFmtId="0" fontId="4" fillId="0" borderId="1" xfId="83" applyFont="1" applyBorder="1" applyAlignment="1" applyProtection="1">
      <alignment horizontal="center" vertical="center" wrapText="1"/>
    </xf>
    <xf numFmtId="49" fontId="7" fillId="3" borderId="1" xfId="56" applyNumberFormat="1" applyFont="1" applyFill="1" applyBorder="1" applyAlignment="1" applyProtection="1">
      <alignment horizontal="center" vertical="center" wrapText="1"/>
    </xf>
    <xf numFmtId="49" fontId="7" fillId="0" borderId="1" xfId="56" applyNumberFormat="1" applyFont="1" applyBorder="1" applyAlignment="1" applyProtection="1">
      <alignment horizontal="center" vertical="center" wrapText="1"/>
      <protection locked="0"/>
    </xf>
    <xf numFmtId="0" fontId="4" fillId="0" borderId="1" xfId="56" applyFont="1" applyBorder="1" applyAlignment="1" applyProtection="1">
      <alignment horizontal="center" vertical="center" wrapText="1"/>
    </xf>
    <xf numFmtId="49" fontId="4" fillId="0" borderId="1" xfId="37" applyNumberFormat="1" applyFont="1" applyBorder="1" applyAlignment="1" applyProtection="1">
      <alignment horizontal="center" vertical="center" wrapText="1"/>
    </xf>
    <xf numFmtId="0" fontId="4" fillId="0" borderId="1" xfId="56" applyFont="1" applyFill="1" applyBorder="1" applyAlignment="1" applyProtection="1">
      <alignment horizontal="center" vertical="center" wrapText="1"/>
    </xf>
    <xf numFmtId="49" fontId="4" fillId="0" borderId="1" xfId="9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91" applyNumberFormat="1" applyFont="1" applyFill="1" applyBorder="1" applyAlignment="1" applyProtection="1">
      <alignment horizontal="center" vertical="center" wrapText="1"/>
    </xf>
    <xf numFmtId="49" fontId="4" fillId="3" borderId="1" xfId="91" applyNumberFormat="1" applyFont="1" applyFill="1" applyBorder="1" applyAlignment="1" applyProtection="1">
      <alignment horizontal="center" vertical="center" wrapText="1"/>
    </xf>
    <xf numFmtId="0" fontId="4" fillId="0" borderId="1" xfId="91" applyFont="1" applyFill="1" applyBorder="1" applyAlignment="1" applyProtection="1">
      <alignment horizontal="center" vertical="center" wrapText="1"/>
    </xf>
    <xf numFmtId="0" fontId="4" fillId="0" borderId="1" xfId="91" applyFont="1" applyFill="1" applyBorder="1" applyAlignment="1">
      <alignment horizontal="center" vertical="center" wrapText="1"/>
    </xf>
    <xf numFmtId="0" fontId="4" fillId="0" borderId="1" xfId="70" applyFont="1" applyFill="1" applyBorder="1" applyAlignment="1">
      <alignment horizontal="center" vertical="center" wrapText="1"/>
    </xf>
    <xf numFmtId="49" fontId="4" fillId="0" borderId="1" xfId="7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70" applyNumberFormat="1" applyFont="1" applyFill="1" applyBorder="1" applyAlignment="1" applyProtection="1">
      <alignment horizontal="center" vertical="center" wrapText="1"/>
    </xf>
    <xf numFmtId="49" fontId="7" fillId="0" borderId="1" xfId="56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24" applyNumberFormat="1" applyFont="1" applyBorder="1" applyAlignment="1" applyProtection="1">
      <alignment horizontal="center" vertical="center" wrapText="1"/>
    </xf>
    <xf numFmtId="49" fontId="5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66" applyFont="1" applyBorder="1" applyAlignment="1">
      <alignment horizontal="center" vertical="center" wrapText="1"/>
    </xf>
    <xf numFmtId="0" fontId="4" fillId="0" borderId="1" xfId="66" applyNumberFormat="1" applyFont="1" applyFill="1" applyBorder="1" applyAlignment="1">
      <alignment horizontal="center" vertical="center" wrapText="1"/>
    </xf>
    <xf numFmtId="0" fontId="4" fillId="0" borderId="1" xfId="66" applyFont="1" applyFill="1" applyBorder="1" applyAlignment="1" applyProtection="1">
      <alignment horizontal="center" vertical="center" wrapText="1"/>
      <protection locked="0"/>
    </xf>
    <xf numFmtId="49" fontId="4" fillId="2" borderId="1" xfId="66" applyNumberFormat="1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66" applyNumberFormat="1" applyFont="1" applyFill="1" applyBorder="1" applyAlignment="1" applyProtection="1">
      <alignment horizontal="center" vertical="center" wrapText="1"/>
    </xf>
    <xf numFmtId="0" fontId="4" fillId="0" borderId="1" xfId="66" applyFont="1" applyFill="1" applyBorder="1" applyAlignment="1" applyProtection="1">
      <alignment horizontal="center" vertical="center" wrapText="1"/>
    </xf>
    <xf numFmtId="49" fontId="4" fillId="0" borderId="1" xfId="54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54" applyNumberFormat="1" applyFont="1" applyBorder="1" applyAlignment="1" applyProtection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</xf>
    <xf numFmtId="0" fontId="6" fillId="0" borderId="1" xfId="96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81" applyNumberFormat="1" applyFont="1" applyBorder="1" applyAlignment="1">
      <alignment horizontal="center" vertical="center" wrapText="1"/>
    </xf>
    <xf numFmtId="0" fontId="4" fillId="0" borderId="1" xfId="66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 wrapText="1"/>
    </xf>
    <xf numFmtId="0" fontId="4" fillId="0" borderId="1" xfId="84" applyFont="1" applyFill="1" applyBorder="1" applyAlignment="1" applyProtection="1">
      <alignment horizontal="center" vertical="center" wrapText="1"/>
    </xf>
    <xf numFmtId="0" fontId="8" fillId="0" borderId="0" xfId="66" applyFont="1" applyFill="1" applyAlignment="1">
      <alignment horizontal="center" vertical="center" wrapText="1"/>
    </xf>
    <xf numFmtId="0" fontId="8" fillId="0" borderId="1" xfId="66" applyFont="1" applyFill="1" applyBorder="1" applyAlignment="1">
      <alignment horizontal="center" vertical="center" wrapText="1"/>
    </xf>
    <xf numFmtId="0" fontId="4" fillId="0" borderId="2" xfId="66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1" xfId="66" applyNumberFormat="1" applyFont="1" applyFill="1" applyBorder="1" applyAlignment="1" quotePrefix="1">
      <alignment horizontal="center" vertical="center" wrapText="1"/>
    </xf>
    <xf numFmtId="0" fontId="4" fillId="0" borderId="1" xfId="91" applyFont="1" applyFill="1" applyBorder="1" applyAlignment="1" quotePrefix="1">
      <alignment horizontal="center" vertical="center" wrapText="1"/>
    </xf>
    <xf numFmtId="0" fontId="4" fillId="0" borderId="1" xfId="70" applyFont="1" applyFill="1" applyBorder="1" applyAlignment="1" quotePrefix="1">
      <alignment horizontal="center" vertical="center" wrapText="1"/>
    </xf>
    <xf numFmtId="0" fontId="4" fillId="0" borderId="1" xfId="66" applyFont="1" applyFill="1" applyBorder="1" applyAlignment="1" quotePrefix="1">
      <alignment horizontal="center" vertical="center" wrapText="1"/>
    </xf>
    <xf numFmtId="0" fontId="8" fillId="0" borderId="0" xfId="66" applyFont="1" applyFill="1" applyAlignment="1" quotePrefix="1">
      <alignment horizontal="center" vertical="center" wrapText="1"/>
    </xf>
    <xf numFmtId="0" fontId="8" fillId="0" borderId="1" xfId="66" applyFont="1" applyFill="1" applyBorder="1" applyAlignment="1" quotePrefix="1">
      <alignment horizontal="center" vertical="center" wrapText="1"/>
    </xf>
    <xf numFmtId="0" fontId="4" fillId="0" borderId="2" xfId="66" applyFont="1" applyFill="1" applyBorder="1" applyAlignment="1" quotePrefix="1">
      <alignment vertical="center" wrapText="1"/>
    </xf>
    <xf numFmtId="49" fontId="4" fillId="0" borderId="1" xfId="66" applyNumberFormat="1" applyFont="1" applyFill="1" applyBorder="1" applyAlignment="1" quotePrefix="1">
      <alignment horizontal="center" vertical="center" wrapText="1"/>
    </xf>
  </cellXfs>
  <cellStyles count="9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2 4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10 5 2" xfId="13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解释性文本" xfId="23" builtinId="53"/>
    <cellStyle name="常规 35 2 2" xfId="24"/>
    <cellStyle name="标题 1" xfId="25" builtinId="16"/>
    <cellStyle name="常规 5 2 2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10 5" xfId="37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常规 2 2 3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常规 48 2" xfId="56"/>
    <cellStyle name="60% - 强调文字颜色 5" xfId="57" builtinId="48"/>
    <cellStyle name="强调文字颜色 6" xfId="58" builtinId="49"/>
    <cellStyle name="常规 2 3" xfId="59"/>
    <cellStyle name="常规 10" xfId="60"/>
    <cellStyle name="40% - 强调文字颜色 6" xfId="61" builtinId="51"/>
    <cellStyle name="常规 2 3 2" xfId="62"/>
    <cellStyle name="常规 10 2" xfId="63"/>
    <cellStyle name="常规 48 3" xfId="64"/>
    <cellStyle name="60% - 强调文字颜色 6" xfId="65" builtinId="52"/>
    <cellStyle name="常规 2" xfId="66"/>
    <cellStyle name="常规 2 4" xfId="67"/>
    <cellStyle name="常规 2 4 2" xfId="68"/>
    <cellStyle name="常规 2 4 3" xfId="69"/>
    <cellStyle name="常规 3" xfId="70"/>
    <cellStyle name="常规 3 2" xfId="71"/>
    <cellStyle name="常规 3 2 2" xfId="72"/>
    <cellStyle name="常规 3 3" xfId="73"/>
    <cellStyle name="常规 3 3 2" xfId="74"/>
    <cellStyle name="常规 3 4" xfId="75"/>
    <cellStyle name="常规 3 4 2" xfId="76"/>
    <cellStyle name="常规 3 5" xfId="77"/>
    <cellStyle name="常规 3 5 2" xfId="78"/>
    <cellStyle name="常规 3 6" xfId="79"/>
    <cellStyle name="常规 35 2 2 2" xfId="80"/>
    <cellStyle name="常规 4" xfId="81"/>
    <cellStyle name="常规 4 2" xfId="82"/>
    <cellStyle name="常规 48" xfId="83"/>
    <cellStyle name="常规 48 2 2" xfId="84"/>
    <cellStyle name="常规 48 2 2 2" xfId="85"/>
    <cellStyle name="常规 48 2 3" xfId="86"/>
    <cellStyle name="常规 48 2 3 2" xfId="87"/>
    <cellStyle name="常规 48 2 4" xfId="88"/>
    <cellStyle name="常规 48 3 2" xfId="89"/>
    <cellStyle name="常规 48 4" xfId="90"/>
    <cellStyle name="常规 5" xfId="91"/>
    <cellStyle name="常规 5 3" xfId="92"/>
    <cellStyle name="常规 6 2" xfId="93"/>
    <cellStyle name="常规 7" xfId="94"/>
    <cellStyle name="常规 7 2" xfId="95"/>
    <cellStyle name="常规 8" xfId="9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2"/>
  <sheetViews>
    <sheetView tabSelected="1" workbookViewId="0">
      <selection activeCell="R7" sqref="R7"/>
    </sheetView>
  </sheetViews>
  <sheetFormatPr defaultColWidth="9" defaultRowHeight="13.5"/>
  <cols>
    <col min="1" max="1" width="5.125" customWidth="1"/>
    <col min="2" max="2" width="13.375" style="1" customWidth="1"/>
    <col min="13" max="13" width="14.875" customWidth="1"/>
  </cols>
  <sheetData>
    <row r="1" ht="25.5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4"/>
      <c r="B2" s="5"/>
      <c r="C2" s="5"/>
      <c r="D2" s="5"/>
      <c r="E2" s="5"/>
      <c r="F2" s="5"/>
      <c r="G2" s="6" t="s">
        <v>1</v>
      </c>
      <c r="H2" s="6"/>
      <c r="I2" s="6"/>
      <c r="J2" s="6"/>
      <c r="K2" s="6"/>
      <c r="L2" s="6"/>
      <c r="M2" s="6"/>
    </row>
    <row r="3" spans="1:13">
      <c r="A3" s="4"/>
      <c r="B3" s="5"/>
      <c r="C3" s="5"/>
      <c r="D3" s="5"/>
      <c r="E3" s="5"/>
      <c r="F3" s="5"/>
      <c r="G3" s="6" t="s">
        <v>2</v>
      </c>
      <c r="H3" s="6"/>
      <c r="I3" s="6"/>
      <c r="J3" s="6"/>
      <c r="K3" s="6"/>
      <c r="L3" s="6"/>
      <c r="M3" s="6"/>
    </row>
    <row r="4" spans="1:13">
      <c r="A4" s="4"/>
      <c r="B4" s="5"/>
      <c r="C4" s="5"/>
      <c r="D4" s="5"/>
      <c r="E4" s="5"/>
      <c r="F4" s="5"/>
      <c r="G4" s="6" t="s">
        <v>3</v>
      </c>
      <c r="H4" s="6"/>
      <c r="I4" s="6"/>
      <c r="J4" s="6"/>
      <c r="K4" s="6"/>
      <c r="L4" s="6"/>
      <c r="M4" s="6"/>
    </row>
    <row r="5" spans="1:13">
      <c r="A5" s="4"/>
      <c r="B5" s="5"/>
      <c r="C5" s="5"/>
      <c r="D5" s="5"/>
      <c r="E5" s="5"/>
      <c r="F5" s="5"/>
      <c r="G5" s="6" t="s">
        <v>4</v>
      </c>
      <c r="H5" s="6"/>
      <c r="I5" s="6"/>
      <c r="J5" s="6"/>
      <c r="K5" s="6"/>
      <c r="L5" s="6"/>
      <c r="M5" s="6"/>
    </row>
    <row r="6" ht="53.25" customHeight="1" spans="1:13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63" t="s">
        <v>15</v>
      </c>
      <c r="L6" s="7" t="s">
        <v>16</v>
      </c>
      <c r="M6" s="64" t="s">
        <v>17</v>
      </c>
    </row>
    <row r="7" ht="30" customHeight="1" spans="1:13">
      <c r="A7" s="9">
        <v>1</v>
      </c>
      <c r="B7" s="10" t="s">
        <v>18</v>
      </c>
      <c r="C7" s="9" t="s">
        <v>19</v>
      </c>
      <c r="D7" s="9" t="s">
        <v>20</v>
      </c>
      <c r="E7" s="9" t="s">
        <v>21</v>
      </c>
      <c r="F7" s="9" t="s">
        <v>22</v>
      </c>
      <c r="G7" s="11">
        <v>1</v>
      </c>
      <c r="H7" s="11">
        <v>1</v>
      </c>
      <c r="I7" s="11">
        <v>0</v>
      </c>
      <c r="J7" s="11">
        <v>15</v>
      </c>
      <c r="K7" s="11">
        <v>255</v>
      </c>
      <c r="L7" s="9">
        <f>H7*J7*17*3</f>
        <v>765</v>
      </c>
      <c r="M7" s="11"/>
    </row>
    <row r="8" ht="30" customHeight="1" spans="1:13">
      <c r="A8" s="9">
        <v>2</v>
      </c>
      <c r="B8" s="76" t="s">
        <v>23</v>
      </c>
      <c r="C8" s="11" t="s">
        <v>19</v>
      </c>
      <c r="D8" s="11" t="s">
        <v>20</v>
      </c>
      <c r="E8" s="9" t="s">
        <v>21</v>
      </c>
      <c r="F8" s="9" t="s">
        <v>24</v>
      </c>
      <c r="G8" s="13">
        <v>4</v>
      </c>
      <c r="H8" s="13">
        <v>4</v>
      </c>
      <c r="I8" s="11">
        <v>0</v>
      </c>
      <c r="J8" s="11">
        <v>15</v>
      </c>
      <c r="K8" s="11">
        <v>1020</v>
      </c>
      <c r="L8" s="9">
        <f t="shared" ref="L8:L15" si="0">H8*J8*17*3</f>
        <v>3060</v>
      </c>
      <c r="M8" s="11"/>
    </row>
    <row r="9" ht="30" customHeight="1" spans="1:13">
      <c r="A9" s="9">
        <v>3</v>
      </c>
      <c r="B9" s="12" t="s">
        <v>25</v>
      </c>
      <c r="C9" s="11" t="s">
        <v>19</v>
      </c>
      <c r="D9" s="11" t="s">
        <v>20</v>
      </c>
      <c r="E9" s="9" t="s">
        <v>21</v>
      </c>
      <c r="F9" s="9" t="s">
        <v>26</v>
      </c>
      <c r="G9" s="13">
        <v>1</v>
      </c>
      <c r="H9" s="13">
        <v>1</v>
      </c>
      <c r="I9" s="11">
        <v>0</v>
      </c>
      <c r="J9" s="11">
        <v>15</v>
      </c>
      <c r="K9" s="11">
        <v>255</v>
      </c>
      <c r="L9" s="9">
        <f t="shared" si="0"/>
        <v>765</v>
      </c>
      <c r="M9" s="11"/>
    </row>
    <row r="10" ht="30" customHeight="1" spans="1:13">
      <c r="A10" s="9">
        <v>4</v>
      </c>
      <c r="B10" s="76" t="s">
        <v>27</v>
      </c>
      <c r="C10" s="11" t="s">
        <v>19</v>
      </c>
      <c r="D10" s="11" t="s">
        <v>20</v>
      </c>
      <c r="E10" s="9" t="s">
        <v>21</v>
      </c>
      <c r="F10" s="9" t="s">
        <v>28</v>
      </c>
      <c r="G10" s="11">
        <v>1</v>
      </c>
      <c r="H10" s="11">
        <v>1</v>
      </c>
      <c r="I10" s="11">
        <v>0</v>
      </c>
      <c r="J10" s="11">
        <v>15</v>
      </c>
      <c r="K10" s="11">
        <v>255</v>
      </c>
      <c r="L10" s="9">
        <f t="shared" si="0"/>
        <v>765</v>
      </c>
      <c r="M10" s="11"/>
    </row>
    <row r="11" ht="30" customHeight="1" spans="1:13">
      <c r="A11" s="9">
        <v>5</v>
      </c>
      <c r="B11" s="12" t="s">
        <v>29</v>
      </c>
      <c r="C11" s="14" t="s">
        <v>19</v>
      </c>
      <c r="D11" s="11" t="s">
        <v>20</v>
      </c>
      <c r="E11" s="15" t="s">
        <v>30</v>
      </c>
      <c r="F11" s="9" t="s">
        <v>31</v>
      </c>
      <c r="G11" s="16">
        <v>2</v>
      </c>
      <c r="H11" s="16">
        <v>2</v>
      </c>
      <c r="I11" s="54">
        <v>0</v>
      </c>
      <c r="J11" s="54">
        <v>15</v>
      </c>
      <c r="K11" s="11">
        <v>510</v>
      </c>
      <c r="L11" s="9">
        <f t="shared" si="0"/>
        <v>1530</v>
      </c>
      <c r="M11" s="15"/>
    </row>
    <row r="12" ht="30" customHeight="1" spans="1:13">
      <c r="A12" s="9">
        <v>6</v>
      </c>
      <c r="B12" s="12" t="s">
        <v>32</v>
      </c>
      <c r="C12" s="14" t="s">
        <v>19</v>
      </c>
      <c r="D12" s="11" t="s">
        <v>20</v>
      </c>
      <c r="E12" s="15" t="s">
        <v>21</v>
      </c>
      <c r="F12" s="9" t="s">
        <v>33</v>
      </c>
      <c r="G12" s="16">
        <v>1</v>
      </c>
      <c r="H12" s="16">
        <v>1</v>
      </c>
      <c r="I12" s="54">
        <v>0</v>
      </c>
      <c r="J12" s="9">
        <v>15</v>
      </c>
      <c r="K12" s="11">
        <v>255</v>
      </c>
      <c r="L12" s="9">
        <f t="shared" si="0"/>
        <v>765</v>
      </c>
      <c r="M12" s="15"/>
    </row>
    <row r="13" ht="30" customHeight="1" spans="1:13">
      <c r="A13" s="9">
        <v>7</v>
      </c>
      <c r="B13" s="10" t="s">
        <v>34</v>
      </c>
      <c r="C13" s="9" t="s">
        <v>19</v>
      </c>
      <c r="D13" s="11" t="s">
        <v>20</v>
      </c>
      <c r="E13" s="9" t="s">
        <v>35</v>
      </c>
      <c r="F13" s="9" t="s">
        <v>36</v>
      </c>
      <c r="G13" s="16">
        <v>1</v>
      </c>
      <c r="H13" s="16">
        <v>1</v>
      </c>
      <c r="I13" s="54">
        <v>0</v>
      </c>
      <c r="J13" s="9">
        <v>15</v>
      </c>
      <c r="K13" s="11">
        <v>255</v>
      </c>
      <c r="L13" s="9">
        <f t="shared" si="0"/>
        <v>765</v>
      </c>
      <c r="M13" s="54"/>
    </row>
    <row r="14" ht="30" customHeight="1" spans="1:13">
      <c r="A14" s="9">
        <v>8</v>
      </c>
      <c r="B14" s="10" t="s">
        <v>37</v>
      </c>
      <c r="C14" s="9" t="s">
        <v>19</v>
      </c>
      <c r="D14" s="11" t="s">
        <v>20</v>
      </c>
      <c r="E14" s="9" t="s">
        <v>35</v>
      </c>
      <c r="F14" s="9" t="s">
        <v>38</v>
      </c>
      <c r="G14" s="16">
        <v>6</v>
      </c>
      <c r="H14" s="16">
        <v>4</v>
      </c>
      <c r="I14" s="54">
        <v>0</v>
      </c>
      <c r="J14" s="9">
        <v>15</v>
      </c>
      <c r="K14" s="11">
        <v>1020</v>
      </c>
      <c r="L14" s="9">
        <f t="shared" si="0"/>
        <v>3060</v>
      </c>
      <c r="M14" s="54"/>
    </row>
    <row r="15" ht="30" customHeight="1" spans="1:13">
      <c r="A15" s="9">
        <v>9</v>
      </c>
      <c r="B15" s="10" t="s">
        <v>39</v>
      </c>
      <c r="C15" s="9" t="s">
        <v>19</v>
      </c>
      <c r="D15" s="11" t="s">
        <v>20</v>
      </c>
      <c r="E15" s="9" t="s">
        <v>35</v>
      </c>
      <c r="F15" s="9" t="s">
        <v>40</v>
      </c>
      <c r="G15" s="16">
        <v>4</v>
      </c>
      <c r="H15" s="16">
        <v>4</v>
      </c>
      <c r="I15" s="9">
        <v>13.6</v>
      </c>
      <c r="J15" s="9">
        <v>1.4</v>
      </c>
      <c r="K15" s="11">
        <v>95.2</v>
      </c>
      <c r="L15" s="9">
        <f t="shared" si="0"/>
        <v>285.6</v>
      </c>
      <c r="M15" s="54"/>
    </row>
    <row r="16" ht="30" customHeight="1" spans="1:13">
      <c r="A16" s="9">
        <v>10</v>
      </c>
      <c r="B16" s="10" t="s">
        <v>41</v>
      </c>
      <c r="C16" s="9" t="s">
        <v>19</v>
      </c>
      <c r="D16" s="11" t="s">
        <v>20</v>
      </c>
      <c r="E16" s="9" t="s">
        <v>42</v>
      </c>
      <c r="F16" s="9" t="s">
        <v>43</v>
      </c>
      <c r="G16" s="16">
        <v>1</v>
      </c>
      <c r="H16" s="16">
        <v>1</v>
      </c>
      <c r="I16" s="54">
        <v>0</v>
      </c>
      <c r="J16" s="9">
        <v>15</v>
      </c>
      <c r="K16" s="11">
        <v>255</v>
      </c>
      <c r="L16" s="9">
        <f>H16*J16*17*6</f>
        <v>1530</v>
      </c>
      <c r="M16" s="9" t="s">
        <v>44</v>
      </c>
    </row>
    <row r="17" ht="30" customHeight="1" spans="1:13">
      <c r="A17" s="9">
        <v>11</v>
      </c>
      <c r="B17" s="10" t="s">
        <v>45</v>
      </c>
      <c r="C17" s="9" t="s">
        <v>19</v>
      </c>
      <c r="D17" s="11" t="s">
        <v>20</v>
      </c>
      <c r="E17" s="9" t="s">
        <v>42</v>
      </c>
      <c r="F17" s="9" t="s">
        <v>46</v>
      </c>
      <c r="G17" s="16">
        <v>5</v>
      </c>
      <c r="H17" s="16">
        <v>4</v>
      </c>
      <c r="I17" s="54">
        <v>0</v>
      </c>
      <c r="J17" s="9">
        <v>15</v>
      </c>
      <c r="K17" s="11">
        <v>1020</v>
      </c>
      <c r="L17" s="9">
        <f t="shared" ref="L17:L18" si="1">H17*J17*17*6</f>
        <v>6120</v>
      </c>
      <c r="M17" s="9" t="s">
        <v>44</v>
      </c>
    </row>
    <row r="18" ht="30" customHeight="1" spans="1:13">
      <c r="A18" s="9">
        <v>12</v>
      </c>
      <c r="B18" s="10" t="s">
        <v>47</v>
      </c>
      <c r="C18" s="9" t="s">
        <v>19</v>
      </c>
      <c r="D18" s="11" t="s">
        <v>20</v>
      </c>
      <c r="E18" s="9" t="s">
        <v>42</v>
      </c>
      <c r="F18" s="9" t="s">
        <v>48</v>
      </c>
      <c r="G18" s="16">
        <v>1</v>
      </c>
      <c r="H18" s="16">
        <v>1</v>
      </c>
      <c r="I18" s="54">
        <v>0</v>
      </c>
      <c r="J18" s="9">
        <v>15</v>
      </c>
      <c r="K18" s="11">
        <v>255</v>
      </c>
      <c r="L18" s="9">
        <f t="shared" si="1"/>
        <v>1530</v>
      </c>
      <c r="M18" s="9" t="s">
        <v>44</v>
      </c>
    </row>
    <row r="19" ht="30" customHeight="1" spans="1:13">
      <c r="A19" s="9">
        <v>13</v>
      </c>
      <c r="B19" s="10" t="s">
        <v>49</v>
      </c>
      <c r="C19" s="9" t="s">
        <v>19</v>
      </c>
      <c r="D19" s="11" t="s">
        <v>20</v>
      </c>
      <c r="E19" s="9" t="s">
        <v>50</v>
      </c>
      <c r="F19" s="10" t="s">
        <v>51</v>
      </c>
      <c r="G19" s="16">
        <v>3</v>
      </c>
      <c r="H19" s="16">
        <v>3</v>
      </c>
      <c r="I19" s="54">
        <v>0</v>
      </c>
      <c r="J19" s="9">
        <v>15</v>
      </c>
      <c r="K19" s="11">
        <v>765</v>
      </c>
      <c r="L19" s="9">
        <f>H19*J19*17*3</f>
        <v>2295</v>
      </c>
      <c r="M19" s="9" t="s">
        <v>52</v>
      </c>
    </row>
    <row r="20" ht="30" customHeight="1" spans="1:13">
      <c r="A20" s="9">
        <v>14</v>
      </c>
      <c r="B20" s="10" t="s">
        <v>53</v>
      </c>
      <c r="C20" s="9" t="s">
        <v>19</v>
      </c>
      <c r="D20" s="11" t="s">
        <v>20</v>
      </c>
      <c r="E20" s="9" t="s">
        <v>54</v>
      </c>
      <c r="F20" s="9" t="s">
        <v>55</v>
      </c>
      <c r="G20" s="16">
        <v>7</v>
      </c>
      <c r="H20" s="16">
        <v>4</v>
      </c>
      <c r="I20" s="54">
        <v>0</v>
      </c>
      <c r="J20" s="9">
        <v>15</v>
      </c>
      <c r="K20" s="11">
        <v>1020</v>
      </c>
      <c r="L20" s="9">
        <f t="shared" ref="L20:L33" si="2">H20*J20*17*3</f>
        <v>3060</v>
      </c>
      <c r="M20" s="9"/>
    </row>
    <row r="21" ht="30" customHeight="1" spans="1:13">
      <c r="A21" s="9">
        <v>15</v>
      </c>
      <c r="B21" s="17" t="s">
        <v>56</v>
      </c>
      <c r="C21" s="18" t="s">
        <v>19</v>
      </c>
      <c r="D21" s="18" t="s">
        <v>57</v>
      </c>
      <c r="E21" s="17" t="s">
        <v>58</v>
      </c>
      <c r="F21" s="17" t="s">
        <v>59</v>
      </c>
      <c r="G21" s="19">
        <v>1</v>
      </c>
      <c r="H21" s="19">
        <v>1</v>
      </c>
      <c r="I21" s="19">
        <v>0</v>
      </c>
      <c r="J21" s="18">
        <v>15</v>
      </c>
      <c r="K21" s="65">
        <v>255</v>
      </c>
      <c r="L21" s="9">
        <f t="shared" si="2"/>
        <v>765</v>
      </c>
      <c r="M21" s="19"/>
    </row>
    <row r="22" ht="30" customHeight="1" spans="1:13">
      <c r="A22" s="9">
        <v>16</v>
      </c>
      <c r="B22" s="17" t="s">
        <v>60</v>
      </c>
      <c r="C22" s="18" t="s">
        <v>19</v>
      </c>
      <c r="D22" s="18" t="s">
        <v>57</v>
      </c>
      <c r="E22" s="17" t="s">
        <v>61</v>
      </c>
      <c r="F22" s="17" t="s">
        <v>62</v>
      </c>
      <c r="G22" s="19">
        <v>1</v>
      </c>
      <c r="H22" s="19">
        <v>1</v>
      </c>
      <c r="I22" s="19">
        <v>0</v>
      </c>
      <c r="J22" s="18">
        <v>15</v>
      </c>
      <c r="K22" s="65">
        <v>255</v>
      </c>
      <c r="L22" s="9">
        <f t="shared" si="2"/>
        <v>765</v>
      </c>
      <c r="M22" s="19"/>
    </row>
    <row r="23" ht="30" customHeight="1" spans="1:13">
      <c r="A23" s="9">
        <v>17</v>
      </c>
      <c r="B23" s="17" t="s">
        <v>63</v>
      </c>
      <c r="C23" s="18" t="s">
        <v>19</v>
      </c>
      <c r="D23" s="18" t="s">
        <v>57</v>
      </c>
      <c r="E23" s="17" t="s">
        <v>64</v>
      </c>
      <c r="F23" s="17" t="s">
        <v>65</v>
      </c>
      <c r="G23" s="19">
        <v>2</v>
      </c>
      <c r="H23" s="19">
        <v>2</v>
      </c>
      <c r="I23" s="19">
        <v>0</v>
      </c>
      <c r="J23" s="19">
        <v>15</v>
      </c>
      <c r="K23" s="65">
        <v>510</v>
      </c>
      <c r="L23" s="9">
        <f t="shared" si="2"/>
        <v>1530</v>
      </c>
      <c r="M23" s="19"/>
    </row>
    <row r="24" ht="30" customHeight="1" spans="1:13">
      <c r="A24" s="9">
        <v>18</v>
      </c>
      <c r="B24" s="17" t="s">
        <v>66</v>
      </c>
      <c r="C24" s="18" t="s">
        <v>19</v>
      </c>
      <c r="D24" s="18" t="s">
        <v>57</v>
      </c>
      <c r="E24" s="20" t="s">
        <v>67</v>
      </c>
      <c r="F24" s="20" t="s">
        <v>68</v>
      </c>
      <c r="G24" s="19">
        <v>1</v>
      </c>
      <c r="H24" s="19">
        <v>1</v>
      </c>
      <c r="I24" s="19">
        <v>0</v>
      </c>
      <c r="J24" s="19">
        <v>15</v>
      </c>
      <c r="K24" s="65">
        <v>255</v>
      </c>
      <c r="L24" s="9">
        <f t="shared" si="2"/>
        <v>765</v>
      </c>
      <c r="M24" s="19"/>
    </row>
    <row r="25" ht="30" customHeight="1" spans="1:13">
      <c r="A25" s="9">
        <v>19</v>
      </c>
      <c r="B25" s="21" t="s">
        <v>69</v>
      </c>
      <c r="C25" s="18" t="s">
        <v>19</v>
      </c>
      <c r="D25" s="18" t="s">
        <v>57</v>
      </c>
      <c r="E25" s="20" t="s">
        <v>67</v>
      </c>
      <c r="F25" s="19" t="s">
        <v>70</v>
      </c>
      <c r="G25" s="19">
        <v>1</v>
      </c>
      <c r="H25" s="19">
        <v>1</v>
      </c>
      <c r="I25" s="19">
        <v>0</v>
      </c>
      <c r="J25" s="19">
        <v>15</v>
      </c>
      <c r="K25" s="65">
        <v>255</v>
      </c>
      <c r="L25" s="9">
        <f t="shared" si="2"/>
        <v>765</v>
      </c>
      <c r="M25" s="19"/>
    </row>
    <row r="26" ht="30" customHeight="1" spans="1:13">
      <c r="A26" s="9">
        <v>20</v>
      </c>
      <c r="B26" s="22" t="s">
        <v>71</v>
      </c>
      <c r="C26" s="18" t="s">
        <v>19</v>
      </c>
      <c r="D26" s="18" t="s">
        <v>57</v>
      </c>
      <c r="E26" s="20" t="s">
        <v>67</v>
      </c>
      <c r="F26" s="19" t="s">
        <v>72</v>
      </c>
      <c r="G26" s="19">
        <v>1</v>
      </c>
      <c r="H26" s="19">
        <v>1</v>
      </c>
      <c r="I26" s="19">
        <v>0</v>
      </c>
      <c r="J26" s="19">
        <v>15</v>
      </c>
      <c r="K26" s="65">
        <v>255</v>
      </c>
      <c r="L26" s="9">
        <f t="shared" si="2"/>
        <v>765</v>
      </c>
      <c r="M26" s="19"/>
    </row>
    <row r="27" ht="30" customHeight="1" spans="1:13">
      <c r="A27" s="9">
        <v>21</v>
      </c>
      <c r="B27" s="21" t="s">
        <v>73</v>
      </c>
      <c r="C27" s="18" t="s">
        <v>19</v>
      </c>
      <c r="D27" s="18" t="s">
        <v>57</v>
      </c>
      <c r="E27" s="20" t="s">
        <v>67</v>
      </c>
      <c r="F27" s="19" t="s">
        <v>74</v>
      </c>
      <c r="G27" s="19">
        <v>1</v>
      </c>
      <c r="H27" s="19">
        <v>1</v>
      </c>
      <c r="I27" s="19">
        <v>0</v>
      </c>
      <c r="J27" s="19">
        <v>15</v>
      </c>
      <c r="K27" s="65">
        <v>255</v>
      </c>
      <c r="L27" s="9">
        <f t="shared" si="2"/>
        <v>765</v>
      </c>
      <c r="M27" s="19"/>
    </row>
    <row r="28" ht="30" customHeight="1" spans="1:13">
      <c r="A28" s="9">
        <v>22</v>
      </c>
      <c r="B28" s="21" t="s">
        <v>75</v>
      </c>
      <c r="C28" s="18" t="s">
        <v>19</v>
      </c>
      <c r="D28" s="18" t="s">
        <v>57</v>
      </c>
      <c r="E28" s="20" t="s">
        <v>67</v>
      </c>
      <c r="F28" s="19" t="s">
        <v>76</v>
      </c>
      <c r="G28" s="19">
        <v>1</v>
      </c>
      <c r="H28" s="19">
        <v>1</v>
      </c>
      <c r="I28" s="19">
        <v>0</v>
      </c>
      <c r="J28" s="19">
        <v>15</v>
      </c>
      <c r="K28" s="65">
        <v>255</v>
      </c>
      <c r="L28" s="9">
        <f t="shared" si="2"/>
        <v>765</v>
      </c>
      <c r="M28" s="19"/>
    </row>
    <row r="29" ht="30" customHeight="1" spans="1:13">
      <c r="A29" s="9">
        <v>23</v>
      </c>
      <c r="B29" s="17" t="s">
        <v>77</v>
      </c>
      <c r="C29" s="18" t="s">
        <v>19</v>
      </c>
      <c r="D29" s="18" t="s">
        <v>57</v>
      </c>
      <c r="E29" s="17" t="s">
        <v>78</v>
      </c>
      <c r="F29" s="19" t="s">
        <v>79</v>
      </c>
      <c r="G29" s="19">
        <v>1</v>
      </c>
      <c r="H29" s="19">
        <v>1</v>
      </c>
      <c r="I29" s="19">
        <v>0</v>
      </c>
      <c r="J29" s="19">
        <v>15</v>
      </c>
      <c r="K29" s="65">
        <v>255</v>
      </c>
      <c r="L29" s="9">
        <f t="shared" si="2"/>
        <v>765</v>
      </c>
      <c r="M29" s="19"/>
    </row>
    <row r="30" ht="30" customHeight="1" spans="1:13">
      <c r="A30" s="9">
        <v>24</v>
      </c>
      <c r="B30" s="23" t="s">
        <v>80</v>
      </c>
      <c r="C30" s="24" t="s">
        <v>19</v>
      </c>
      <c r="D30" s="23" t="s">
        <v>57</v>
      </c>
      <c r="E30" s="25" t="s">
        <v>81</v>
      </c>
      <c r="F30" s="25" t="s">
        <v>82</v>
      </c>
      <c r="G30" s="19">
        <v>1</v>
      </c>
      <c r="H30" s="19">
        <v>1</v>
      </c>
      <c r="I30" s="19">
        <v>0</v>
      </c>
      <c r="J30" s="19">
        <v>15</v>
      </c>
      <c r="K30" s="65">
        <v>255</v>
      </c>
      <c r="L30" s="9">
        <f t="shared" si="2"/>
        <v>765</v>
      </c>
      <c r="M30" s="19"/>
    </row>
    <row r="31" ht="30" customHeight="1" spans="1:13">
      <c r="A31" s="9">
        <v>25</v>
      </c>
      <c r="B31" s="23" t="s">
        <v>83</v>
      </c>
      <c r="C31" s="24" t="s">
        <v>19</v>
      </c>
      <c r="D31" s="23" t="s">
        <v>57</v>
      </c>
      <c r="E31" s="25" t="s">
        <v>81</v>
      </c>
      <c r="F31" s="25" t="s">
        <v>84</v>
      </c>
      <c r="G31" s="19">
        <v>2</v>
      </c>
      <c r="H31" s="19">
        <v>2</v>
      </c>
      <c r="I31" s="19">
        <v>0</v>
      </c>
      <c r="J31" s="19">
        <v>15</v>
      </c>
      <c r="K31" s="65">
        <v>510</v>
      </c>
      <c r="L31" s="9">
        <f t="shared" si="2"/>
        <v>1530</v>
      </c>
      <c r="M31" s="19"/>
    </row>
    <row r="32" ht="30" customHeight="1" spans="1:13">
      <c r="A32" s="9">
        <v>26</v>
      </c>
      <c r="B32" s="23" t="s">
        <v>85</v>
      </c>
      <c r="C32" s="24" t="s">
        <v>19</v>
      </c>
      <c r="D32" s="23" t="s">
        <v>57</v>
      </c>
      <c r="E32" s="25" t="s">
        <v>86</v>
      </c>
      <c r="F32" s="25" t="s">
        <v>87</v>
      </c>
      <c r="G32" s="19">
        <v>5</v>
      </c>
      <c r="H32" s="19">
        <v>4</v>
      </c>
      <c r="I32" s="19">
        <v>0</v>
      </c>
      <c r="J32" s="19">
        <v>15</v>
      </c>
      <c r="K32" s="65">
        <v>1020</v>
      </c>
      <c r="L32" s="9">
        <f t="shared" si="2"/>
        <v>3060</v>
      </c>
      <c r="M32" s="19"/>
    </row>
    <row r="33" ht="30" customHeight="1" spans="1:13">
      <c r="A33" s="9">
        <v>27</v>
      </c>
      <c r="B33" s="23" t="s">
        <v>88</v>
      </c>
      <c r="C33" s="24" t="s">
        <v>19</v>
      </c>
      <c r="D33" s="23" t="s">
        <v>57</v>
      </c>
      <c r="E33" s="25" t="s">
        <v>61</v>
      </c>
      <c r="F33" s="25" t="s">
        <v>89</v>
      </c>
      <c r="G33" s="19">
        <v>1</v>
      </c>
      <c r="H33" s="19">
        <v>1</v>
      </c>
      <c r="I33" s="19">
        <v>0</v>
      </c>
      <c r="J33" s="19">
        <v>15</v>
      </c>
      <c r="K33" s="19">
        <v>255</v>
      </c>
      <c r="L33" s="9">
        <f t="shared" si="2"/>
        <v>765</v>
      </c>
      <c r="M33" s="19" t="s">
        <v>52</v>
      </c>
    </row>
    <row r="34" ht="30" customHeight="1" spans="1:13">
      <c r="A34" s="9">
        <v>28</v>
      </c>
      <c r="B34" s="23" t="s">
        <v>90</v>
      </c>
      <c r="C34" s="24" t="s">
        <v>19</v>
      </c>
      <c r="D34" s="23" t="s">
        <v>57</v>
      </c>
      <c r="E34" s="25" t="s">
        <v>91</v>
      </c>
      <c r="F34" s="25" t="s">
        <v>92</v>
      </c>
      <c r="G34" s="19">
        <v>2</v>
      </c>
      <c r="H34" s="19">
        <v>2</v>
      </c>
      <c r="I34" s="19">
        <v>0</v>
      </c>
      <c r="J34" s="19">
        <v>15</v>
      </c>
      <c r="K34" s="19">
        <v>255</v>
      </c>
      <c r="L34" s="9">
        <f>H34*J34*17*4</f>
        <v>2040</v>
      </c>
      <c r="M34" s="23" t="s">
        <v>93</v>
      </c>
    </row>
    <row r="35" ht="30" customHeight="1" spans="1:13">
      <c r="A35" s="9">
        <v>29</v>
      </c>
      <c r="B35" s="26" t="s">
        <v>94</v>
      </c>
      <c r="C35" s="26" t="s">
        <v>19</v>
      </c>
      <c r="D35" s="15" t="s">
        <v>95</v>
      </c>
      <c r="E35" s="15" t="s">
        <v>96</v>
      </c>
      <c r="F35" s="26" t="s">
        <v>97</v>
      </c>
      <c r="G35" s="15">
        <v>1</v>
      </c>
      <c r="H35" s="15">
        <v>1</v>
      </c>
      <c r="I35" s="15">
        <v>0</v>
      </c>
      <c r="J35" s="66">
        <v>15</v>
      </c>
      <c r="K35" s="67">
        <v>255</v>
      </c>
      <c r="L35" s="9">
        <f>H35*J35*17*3</f>
        <v>765</v>
      </c>
      <c r="M35" s="68"/>
    </row>
    <row r="36" ht="30" customHeight="1" spans="1:13">
      <c r="A36" s="9">
        <v>30</v>
      </c>
      <c r="B36" s="27" t="s">
        <v>98</v>
      </c>
      <c r="C36" s="28" t="s">
        <v>19</v>
      </c>
      <c r="D36" s="29" t="s">
        <v>95</v>
      </c>
      <c r="E36" s="29" t="s">
        <v>99</v>
      </c>
      <c r="F36" s="29" t="s">
        <v>100</v>
      </c>
      <c r="G36" s="30">
        <v>1</v>
      </c>
      <c r="H36" s="30">
        <v>1</v>
      </c>
      <c r="I36" s="30">
        <v>0</v>
      </c>
      <c r="J36" s="66">
        <v>15</v>
      </c>
      <c r="K36" s="67">
        <v>255</v>
      </c>
      <c r="L36" s="9">
        <f t="shared" ref="L36:L45" si="3">H36*J36*17*3</f>
        <v>765</v>
      </c>
      <c r="M36" s="68"/>
    </row>
    <row r="37" ht="30" customHeight="1" spans="1:13">
      <c r="A37" s="9">
        <v>31</v>
      </c>
      <c r="B37" s="31" t="s">
        <v>101</v>
      </c>
      <c r="C37" s="32" t="s">
        <v>19</v>
      </c>
      <c r="D37" s="31" t="s">
        <v>95</v>
      </c>
      <c r="E37" s="31" t="s">
        <v>102</v>
      </c>
      <c r="F37" s="31" t="s">
        <v>103</v>
      </c>
      <c r="G37" s="33">
        <v>1</v>
      </c>
      <c r="H37" s="33">
        <v>1</v>
      </c>
      <c r="I37" s="30">
        <v>0</v>
      </c>
      <c r="J37" s="66">
        <v>15</v>
      </c>
      <c r="K37" s="67">
        <v>255</v>
      </c>
      <c r="L37" s="9">
        <f t="shared" si="3"/>
        <v>765</v>
      </c>
      <c r="M37" s="68"/>
    </row>
    <row r="38" ht="30" customHeight="1" spans="1:13">
      <c r="A38" s="9">
        <v>32</v>
      </c>
      <c r="B38" s="31" t="s">
        <v>104</v>
      </c>
      <c r="C38" s="32" t="s">
        <v>19</v>
      </c>
      <c r="D38" s="31" t="s">
        <v>95</v>
      </c>
      <c r="E38" s="31" t="s">
        <v>102</v>
      </c>
      <c r="F38" s="31" t="s">
        <v>105</v>
      </c>
      <c r="G38" s="33">
        <v>1</v>
      </c>
      <c r="H38" s="33">
        <v>1</v>
      </c>
      <c r="I38" s="30">
        <v>0</v>
      </c>
      <c r="J38" s="66">
        <v>15</v>
      </c>
      <c r="K38" s="67">
        <v>255</v>
      </c>
      <c r="L38" s="9">
        <f t="shared" si="3"/>
        <v>765</v>
      </c>
      <c r="M38" s="68"/>
    </row>
    <row r="39" ht="30" customHeight="1" spans="1:13">
      <c r="A39" s="9">
        <v>33</v>
      </c>
      <c r="B39" s="34" t="s">
        <v>106</v>
      </c>
      <c r="C39" s="32" t="s">
        <v>19</v>
      </c>
      <c r="D39" s="31" t="s">
        <v>95</v>
      </c>
      <c r="E39" s="31" t="s">
        <v>102</v>
      </c>
      <c r="F39" s="31" t="s">
        <v>107</v>
      </c>
      <c r="G39" s="33">
        <v>1</v>
      </c>
      <c r="H39" s="33">
        <v>1</v>
      </c>
      <c r="I39" s="30">
        <v>0</v>
      </c>
      <c r="J39" s="66">
        <v>15</v>
      </c>
      <c r="K39" s="67">
        <v>255</v>
      </c>
      <c r="L39" s="9">
        <f t="shared" si="3"/>
        <v>765</v>
      </c>
      <c r="M39" s="68"/>
    </row>
    <row r="40" ht="30" customHeight="1" spans="1:13">
      <c r="A40" s="9">
        <v>34</v>
      </c>
      <c r="B40" s="31" t="s">
        <v>108</v>
      </c>
      <c r="C40" s="9" t="s">
        <v>19</v>
      </c>
      <c r="D40" s="31" t="s">
        <v>95</v>
      </c>
      <c r="E40" s="31" t="s">
        <v>99</v>
      </c>
      <c r="F40" s="9" t="s">
        <v>109</v>
      </c>
      <c r="G40" s="35">
        <v>4</v>
      </c>
      <c r="H40" s="35">
        <v>3</v>
      </c>
      <c r="I40" s="35">
        <v>0</v>
      </c>
      <c r="J40" s="66">
        <v>15</v>
      </c>
      <c r="K40" s="67">
        <v>765</v>
      </c>
      <c r="L40" s="9">
        <f t="shared" si="3"/>
        <v>2295</v>
      </c>
      <c r="M40" s="68"/>
    </row>
    <row r="41" ht="30" customHeight="1" spans="1:13">
      <c r="A41" s="9">
        <v>35</v>
      </c>
      <c r="B41" s="36" t="s">
        <v>110</v>
      </c>
      <c r="C41" s="36" t="s">
        <v>19</v>
      </c>
      <c r="D41" s="37" t="s">
        <v>95</v>
      </c>
      <c r="E41" s="37" t="s">
        <v>111</v>
      </c>
      <c r="F41" s="38" t="s">
        <v>112</v>
      </c>
      <c r="G41" s="39">
        <v>1</v>
      </c>
      <c r="H41" s="39">
        <v>1</v>
      </c>
      <c r="I41" s="37" t="s">
        <v>113</v>
      </c>
      <c r="J41" s="69">
        <v>15</v>
      </c>
      <c r="K41" s="67">
        <v>255</v>
      </c>
      <c r="L41" s="9">
        <f t="shared" si="3"/>
        <v>765</v>
      </c>
      <c r="M41" s="68"/>
    </row>
    <row r="42" ht="30" customHeight="1" spans="1:13">
      <c r="A42" s="9">
        <v>36</v>
      </c>
      <c r="B42" s="77" t="s">
        <v>114</v>
      </c>
      <c r="C42" s="36" t="s">
        <v>19</v>
      </c>
      <c r="D42" s="37" t="s">
        <v>95</v>
      </c>
      <c r="E42" s="40" t="s">
        <v>115</v>
      </c>
      <c r="F42" s="40" t="s">
        <v>116</v>
      </c>
      <c r="G42" s="40">
        <v>1</v>
      </c>
      <c r="H42" s="40">
        <v>1</v>
      </c>
      <c r="I42" s="40">
        <v>0</v>
      </c>
      <c r="J42" s="69">
        <v>15</v>
      </c>
      <c r="K42" s="67">
        <v>255</v>
      </c>
      <c r="L42" s="9">
        <f t="shared" si="3"/>
        <v>765</v>
      </c>
      <c r="M42" s="68"/>
    </row>
    <row r="43" ht="30" customHeight="1" spans="1:13">
      <c r="A43" s="9">
        <v>37</v>
      </c>
      <c r="B43" s="78" t="s">
        <v>117</v>
      </c>
      <c r="C43" s="42" t="s">
        <v>19</v>
      </c>
      <c r="D43" s="43" t="s">
        <v>95</v>
      </c>
      <c r="E43" s="41" t="s">
        <v>102</v>
      </c>
      <c r="F43" s="41" t="s">
        <v>118</v>
      </c>
      <c r="G43" s="41">
        <v>5</v>
      </c>
      <c r="H43" s="41">
        <v>4</v>
      </c>
      <c r="I43" s="41">
        <v>0</v>
      </c>
      <c r="J43" s="41">
        <v>15</v>
      </c>
      <c r="K43" s="67">
        <v>1020</v>
      </c>
      <c r="L43" s="9">
        <f t="shared" si="3"/>
        <v>3060</v>
      </c>
      <c r="M43" s="68"/>
    </row>
    <row r="44" ht="30" customHeight="1" spans="1:13">
      <c r="A44" s="9">
        <v>38</v>
      </c>
      <c r="B44" s="12" t="s">
        <v>119</v>
      </c>
      <c r="C44" s="9" t="s">
        <v>19</v>
      </c>
      <c r="D44" s="31" t="s">
        <v>95</v>
      </c>
      <c r="E44" s="31" t="s">
        <v>99</v>
      </c>
      <c r="F44" s="9" t="s">
        <v>120</v>
      </c>
      <c r="G44" s="35">
        <v>1</v>
      </c>
      <c r="H44" s="35">
        <v>1</v>
      </c>
      <c r="I44" s="35">
        <v>0</v>
      </c>
      <c r="J44" s="66">
        <v>15</v>
      </c>
      <c r="K44" s="67">
        <v>255</v>
      </c>
      <c r="L44" s="9">
        <f t="shared" si="3"/>
        <v>765</v>
      </c>
      <c r="M44" s="68"/>
    </row>
    <row r="45" ht="30" customHeight="1" spans="1:13">
      <c r="A45" s="9">
        <v>39</v>
      </c>
      <c r="B45" s="31" t="s">
        <v>121</v>
      </c>
      <c r="C45" s="44" t="s">
        <v>19</v>
      </c>
      <c r="D45" s="45" t="s">
        <v>95</v>
      </c>
      <c r="E45" s="31" t="s">
        <v>96</v>
      </c>
      <c r="F45" s="31" t="s">
        <v>122</v>
      </c>
      <c r="G45" s="35">
        <v>1</v>
      </c>
      <c r="H45" s="35">
        <v>1</v>
      </c>
      <c r="I45" s="35">
        <v>0</v>
      </c>
      <c r="J45" s="66">
        <v>15</v>
      </c>
      <c r="K45" s="67">
        <v>255</v>
      </c>
      <c r="L45" s="9">
        <f t="shared" si="3"/>
        <v>765</v>
      </c>
      <c r="M45" s="68"/>
    </row>
    <row r="46" ht="30" customHeight="1" spans="1:13">
      <c r="A46" s="9">
        <v>40</v>
      </c>
      <c r="B46" s="26" t="s">
        <v>123</v>
      </c>
      <c r="C46" s="15" t="s">
        <v>19</v>
      </c>
      <c r="D46" s="15" t="s">
        <v>124</v>
      </c>
      <c r="E46" s="15" t="s">
        <v>125</v>
      </c>
      <c r="F46" s="26" t="s">
        <v>126</v>
      </c>
      <c r="G46" s="15">
        <v>5</v>
      </c>
      <c r="H46" s="15">
        <v>4</v>
      </c>
      <c r="I46" s="15">
        <v>0</v>
      </c>
      <c r="J46" s="66">
        <v>15</v>
      </c>
      <c r="K46" s="67">
        <v>1020</v>
      </c>
      <c r="L46" s="9">
        <f>H46*J46*17*12</f>
        <v>12240</v>
      </c>
      <c r="M46" s="9" t="s">
        <v>127</v>
      </c>
    </row>
    <row r="47" ht="30" customHeight="1" spans="1:13">
      <c r="A47" s="9">
        <v>41</v>
      </c>
      <c r="B47" s="26" t="s">
        <v>128</v>
      </c>
      <c r="C47" s="15" t="s">
        <v>19</v>
      </c>
      <c r="D47" s="15" t="s">
        <v>124</v>
      </c>
      <c r="E47" s="15" t="s">
        <v>129</v>
      </c>
      <c r="F47" s="26" t="s">
        <v>130</v>
      </c>
      <c r="G47" s="15">
        <v>1</v>
      </c>
      <c r="H47" s="15">
        <v>1</v>
      </c>
      <c r="I47" s="15">
        <v>0</v>
      </c>
      <c r="J47" s="66">
        <v>15</v>
      </c>
      <c r="K47" s="67">
        <v>255</v>
      </c>
      <c r="L47" s="9">
        <f t="shared" ref="L47:L55" si="4">H47*J47*17*12</f>
        <v>3060</v>
      </c>
      <c r="M47" s="9" t="s">
        <v>131</v>
      </c>
    </row>
    <row r="48" ht="30" customHeight="1" spans="1:13">
      <c r="A48" s="9">
        <v>42</v>
      </c>
      <c r="B48" s="46" t="s">
        <v>132</v>
      </c>
      <c r="C48" s="46" t="s">
        <v>19</v>
      </c>
      <c r="D48" s="15" t="s">
        <v>124</v>
      </c>
      <c r="E48" s="9" t="s">
        <v>133</v>
      </c>
      <c r="F48" s="9" t="s">
        <v>134</v>
      </c>
      <c r="G48" s="47">
        <v>6</v>
      </c>
      <c r="H48" s="47">
        <v>4</v>
      </c>
      <c r="I48" s="9">
        <v>0</v>
      </c>
      <c r="J48" s="66">
        <v>15</v>
      </c>
      <c r="K48" s="67">
        <v>1020</v>
      </c>
      <c r="L48" s="9">
        <f t="shared" si="4"/>
        <v>12240</v>
      </c>
      <c r="M48" s="9" t="s">
        <v>127</v>
      </c>
    </row>
    <row r="49" ht="30" customHeight="1" spans="1:13">
      <c r="A49" s="9">
        <v>43</v>
      </c>
      <c r="B49" s="79" t="s">
        <v>135</v>
      </c>
      <c r="C49" s="46" t="s">
        <v>19</v>
      </c>
      <c r="D49" s="15" t="s">
        <v>124</v>
      </c>
      <c r="E49" s="9" t="s">
        <v>136</v>
      </c>
      <c r="F49" s="9" t="s">
        <v>137</v>
      </c>
      <c r="G49" s="47">
        <v>3</v>
      </c>
      <c r="H49" s="47">
        <v>3</v>
      </c>
      <c r="I49" s="9">
        <v>0</v>
      </c>
      <c r="J49" s="66">
        <v>15</v>
      </c>
      <c r="K49" s="67">
        <v>765</v>
      </c>
      <c r="L49" s="9">
        <f t="shared" si="4"/>
        <v>9180</v>
      </c>
      <c r="M49" s="9" t="s">
        <v>138</v>
      </c>
    </row>
    <row r="50" ht="30" customHeight="1" spans="1:13">
      <c r="A50" s="9">
        <v>44</v>
      </c>
      <c r="B50" s="79" t="s">
        <v>139</v>
      </c>
      <c r="C50" s="46" t="s">
        <v>19</v>
      </c>
      <c r="D50" s="15" t="s">
        <v>124</v>
      </c>
      <c r="E50" s="9" t="s">
        <v>125</v>
      </c>
      <c r="F50" s="9" t="s">
        <v>140</v>
      </c>
      <c r="G50" s="47">
        <v>4</v>
      </c>
      <c r="H50" s="15">
        <v>2</v>
      </c>
      <c r="I50" s="9">
        <v>0</v>
      </c>
      <c r="J50" s="66">
        <v>15</v>
      </c>
      <c r="K50" s="67">
        <v>510</v>
      </c>
      <c r="L50" s="9">
        <f t="shared" si="4"/>
        <v>6120</v>
      </c>
      <c r="M50" s="9" t="s">
        <v>141</v>
      </c>
    </row>
    <row r="51" ht="30" customHeight="1" spans="1:13">
      <c r="A51" s="9">
        <v>45</v>
      </c>
      <c r="B51" s="79" t="s">
        <v>142</v>
      </c>
      <c r="C51" s="46" t="s">
        <v>19</v>
      </c>
      <c r="D51" s="15" t="s">
        <v>124</v>
      </c>
      <c r="E51" s="9" t="s">
        <v>125</v>
      </c>
      <c r="F51" s="9" t="s">
        <v>143</v>
      </c>
      <c r="G51" s="47">
        <v>4</v>
      </c>
      <c r="H51" s="47">
        <v>4</v>
      </c>
      <c r="I51" s="9">
        <v>0</v>
      </c>
      <c r="J51" s="66">
        <v>15</v>
      </c>
      <c r="K51" s="67">
        <v>1020</v>
      </c>
      <c r="L51" s="9">
        <f t="shared" si="4"/>
        <v>12240</v>
      </c>
      <c r="M51" s="9" t="s">
        <v>127</v>
      </c>
    </row>
    <row r="52" ht="30" customHeight="1" spans="1:13">
      <c r="A52" s="9">
        <v>46</v>
      </c>
      <c r="B52" s="79" t="s">
        <v>144</v>
      </c>
      <c r="C52" s="46" t="s">
        <v>19</v>
      </c>
      <c r="D52" s="15" t="s">
        <v>124</v>
      </c>
      <c r="E52" s="9" t="s">
        <v>145</v>
      </c>
      <c r="F52" s="9" t="s">
        <v>146</v>
      </c>
      <c r="G52" s="47">
        <v>3</v>
      </c>
      <c r="H52" s="47">
        <v>2</v>
      </c>
      <c r="I52" s="9">
        <v>0</v>
      </c>
      <c r="J52" s="66">
        <v>15</v>
      </c>
      <c r="K52" s="67">
        <v>510</v>
      </c>
      <c r="L52" s="9">
        <f t="shared" si="4"/>
        <v>6120</v>
      </c>
      <c r="M52" s="9" t="s">
        <v>141</v>
      </c>
    </row>
    <row r="53" ht="30" customHeight="1" spans="1:13">
      <c r="A53" s="9">
        <v>47</v>
      </c>
      <c r="B53" s="79" t="s">
        <v>147</v>
      </c>
      <c r="C53" s="46" t="s">
        <v>19</v>
      </c>
      <c r="D53" s="15" t="s">
        <v>124</v>
      </c>
      <c r="E53" s="9" t="s">
        <v>129</v>
      </c>
      <c r="F53" s="9" t="s">
        <v>148</v>
      </c>
      <c r="G53" s="47">
        <v>3</v>
      </c>
      <c r="H53" s="47">
        <v>1</v>
      </c>
      <c r="I53" s="9">
        <v>0</v>
      </c>
      <c r="J53" s="66">
        <v>15</v>
      </c>
      <c r="K53" s="67">
        <v>255</v>
      </c>
      <c r="L53" s="9">
        <f t="shared" si="4"/>
        <v>3060</v>
      </c>
      <c r="M53" s="9" t="s">
        <v>131</v>
      </c>
    </row>
    <row r="54" ht="30" customHeight="1" spans="1:13">
      <c r="A54" s="9">
        <v>48</v>
      </c>
      <c r="B54" s="48" t="s">
        <v>149</v>
      </c>
      <c r="C54" s="46" t="s">
        <v>19</v>
      </c>
      <c r="D54" s="15" t="s">
        <v>124</v>
      </c>
      <c r="E54" s="9" t="s">
        <v>150</v>
      </c>
      <c r="F54" s="49" t="s">
        <v>151</v>
      </c>
      <c r="G54" s="47">
        <v>2</v>
      </c>
      <c r="H54" s="15">
        <v>2</v>
      </c>
      <c r="I54" s="9">
        <v>0</v>
      </c>
      <c r="J54" s="66">
        <v>15</v>
      </c>
      <c r="K54" s="67">
        <v>510</v>
      </c>
      <c r="L54" s="9">
        <f t="shared" si="4"/>
        <v>6120</v>
      </c>
      <c r="M54" s="9" t="s">
        <v>141</v>
      </c>
    </row>
    <row r="55" ht="30" customHeight="1" spans="1:13">
      <c r="A55" s="9">
        <v>49</v>
      </c>
      <c r="B55" s="79" t="s">
        <v>152</v>
      </c>
      <c r="C55" s="46" t="s">
        <v>19</v>
      </c>
      <c r="D55" s="15" t="s">
        <v>124</v>
      </c>
      <c r="E55" s="49" t="s">
        <v>153</v>
      </c>
      <c r="F55" s="49" t="s">
        <v>154</v>
      </c>
      <c r="G55" s="47">
        <v>7</v>
      </c>
      <c r="H55" s="47">
        <v>4</v>
      </c>
      <c r="I55" s="9">
        <v>0</v>
      </c>
      <c r="J55" s="66">
        <v>15</v>
      </c>
      <c r="K55" s="67">
        <v>1020</v>
      </c>
      <c r="L55" s="9">
        <f t="shared" si="4"/>
        <v>12240</v>
      </c>
      <c r="M55" s="9" t="s">
        <v>127</v>
      </c>
    </row>
    <row r="56" ht="24" spans="1:13">
      <c r="A56" s="9">
        <v>50</v>
      </c>
      <c r="B56" s="79" t="s">
        <v>155</v>
      </c>
      <c r="C56" s="46" t="s">
        <v>19</v>
      </c>
      <c r="D56" s="50" t="s">
        <v>156</v>
      </c>
      <c r="E56" s="50" t="s">
        <v>157</v>
      </c>
      <c r="F56" s="50" t="s">
        <v>158</v>
      </c>
      <c r="G56" s="9">
        <v>1</v>
      </c>
      <c r="H56" s="9">
        <v>1</v>
      </c>
      <c r="I56" s="9">
        <v>0</v>
      </c>
      <c r="J56" s="66">
        <v>15</v>
      </c>
      <c r="K56" s="13">
        <v>255</v>
      </c>
      <c r="L56" s="9">
        <f>H56*J56*17*3</f>
        <v>765</v>
      </c>
      <c r="M56" s="68"/>
    </row>
    <row r="57" ht="24" spans="1:13">
      <c r="A57" s="9">
        <v>51</v>
      </c>
      <c r="B57" s="79" t="s">
        <v>159</v>
      </c>
      <c r="C57" s="10" t="s">
        <v>19</v>
      </c>
      <c r="D57" s="50" t="s">
        <v>156</v>
      </c>
      <c r="E57" s="9" t="s">
        <v>160</v>
      </c>
      <c r="F57" s="9" t="s">
        <v>161</v>
      </c>
      <c r="G57" s="9">
        <v>1</v>
      </c>
      <c r="H57" s="9">
        <v>1</v>
      </c>
      <c r="I57" s="9">
        <v>0</v>
      </c>
      <c r="J57" s="66">
        <v>15</v>
      </c>
      <c r="K57" s="13">
        <v>255</v>
      </c>
      <c r="L57" s="9">
        <f t="shared" ref="L57:L85" si="5">H57*J57*17*3</f>
        <v>765</v>
      </c>
      <c r="M57" s="68"/>
    </row>
    <row r="58" ht="24" spans="1:13">
      <c r="A58" s="9">
        <v>52</v>
      </c>
      <c r="B58" s="51" t="s">
        <v>162</v>
      </c>
      <c r="C58" s="52" t="s">
        <v>19</v>
      </c>
      <c r="D58" s="50" t="s">
        <v>156</v>
      </c>
      <c r="E58" s="50" t="s">
        <v>160</v>
      </c>
      <c r="F58" s="9" t="s">
        <v>163</v>
      </c>
      <c r="G58" s="9">
        <v>1</v>
      </c>
      <c r="H58" s="9">
        <v>1</v>
      </c>
      <c r="I58" s="9">
        <v>0</v>
      </c>
      <c r="J58" s="66">
        <v>15</v>
      </c>
      <c r="K58" s="13">
        <v>255</v>
      </c>
      <c r="L58" s="9">
        <f t="shared" si="5"/>
        <v>765</v>
      </c>
      <c r="M58" s="68"/>
    </row>
    <row r="59" ht="24" spans="1:13">
      <c r="A59" s="9">
        <v>53</v>
      </c>
      <c r="B59" s="52" t="s">
        <v>164</v>
      </c>
      <c r="C59" s="52" t="s">
        <v>19</v>
      </c>
      <c r="D59" s="50" t="s">
        <v>156</v>
      </c>
      <c r="E59" s="53" t="s">
        <v>165</v>
      </c>
      <c r="F59" s="53" t="s">
        <v>166</v>
      </c>
      <c r="G59" s="54">
        <v>1</v>
      </c>
      <c r="H59" s="54">
        <v>1</v>
      </c>
      <c r="I59" s="53" t="s">
        <v>113</v>
      </c>
      <c r="J59" s="66">
        <v>15</v>
      </c>
      <c r="K59" s="13">
        <v>255</v>
      </c>
      <c r="L59" s="9">
        <f t="shared" si="5"/>
        <v>765</v>
      </c>
      <c r="M59" s="68"/>
    </row>
    <row r="60" ht="24" spans="1:13">
      <c r="A60" s="9">
        <v>54</v>
      </c>
      <c r="B60" s="52" t="s">
        <v>167</v>
      </c>
      <c r="C60" s="52" t="s">
        <v>19</v>
      </c>
      <c r="D60" s="50" t="s">
        <v>156</v>
      </c>
      <c r="E60" s="53" t="s">
        <v>165</v>
      </c>
      <c r="F60" s="53" t="s">
        <v>168</v>
      </c>
      <c r="G60" s="54">
        <v>1</v>
      </c>
      <c r="H60" s="54">
        <v>1</v>
      </c>
      <c r="I60" s="53" t="s">
        <v>113</v>
      </c>
      <c r="J60" s="66">
        <v>15</v>
      </c>
      <c r="K60" s="13">
        <v>255</v>
      </c>
      <c r="L60" s="9">
        <f t="shared" si="5"/>
        <v>765</v>
      </c>
      <c r="M60" s="68"/>
    </row>
    <row r="61" ht="24" spans="1:13">
      <c r="A61" s="9">
        <v>55</v>
      </c>
      <c r="B61" s="55" t="s">
        <v>169</v>
      </c>
      <c r="C61" s="56" t="s">
        <v>19</v>
      </c>
      <c r="D61" s="57" t="s">
        <v>170</v>
      </c>
      <c r="E61" s="57" t="s">
        <v>171</v>
      </c>
      <c r="F61" s="58" t="s">
        <v>172</v>
      </c>
      <c r="G61" s="56">
        <v>5</v>
      </c>
      <c r="H61" s="59">
        <v>4</v>
      </c>
      <c r="I61" s="56">
        <v>3</v>
      </c>
      <c r="J61" s="56">
        <v>12</v>
      </c>
      <c r="K61" s="56">
        <v>1020</v>
      </c>
      <c r="L61" s="9">
        <f t="shared" si="5"/>
        <v>2448</v>
      </c>
      <c r="M61" s="68"/>
    </row>
    <row r="62" ht="24" spans="1:13">
      <c r="A62" s="9">
        <v>56</v>
      </c>
      <c r="B62" s="60" t="s">
        <v>169</v>
      </c>
      <c r="C62" s="56" t="s">
        <v>19</v>
      </c>
      <c r="D62" s="57" t="s">
        <v>170</v>
      </c>
      <c r="E62" s="57" t="s">
        <v>173</v>
      </c>
      <c r="F62" s="61" t="s">
        <v>174</v>
      </c>
      <c r="G62" s="56">
        <v>4</v>
      </c>
      <c r="H62" s="56">
        <v>4</v>
      </c>
      <c r="I62" s="56">
        <v>6</v>
      </c>
      <c r="J62" s="56">
        <v>9</v>
      </c>
      <c r="K62" s="56">
        <v>612</v>
      </c>
      <c r="L62" s="9">
        <f t="shared" si="5"/>
        <v>1836</v>
      </c>
      <c r="M62" s="68"/>
    </row>
    <row r="63" ht="24" spans="1:13">
      <c r="A63" s="9">
        <v>57</v>
      </c>
      <c r="B63" s="60" t="s">
        <v>175</v>
      </c>
      <c r="C63" s="56" t="s">
        <v>19</v>
      </c>
      <c r="D63" s="57" t="s">
        <v>170</v>
      </c>
      <c r="E63" s="57" t="s">
        <v>176</v>
      </c>
      <c r="F63" s="61" t="s">
        <v>177</v>
      </c>
      <c r="G63" s="56">
        <v>4</v>
      </c>
      <c r="H63" s="56">
        <v>4</v>
      </c>
      <c r="I63" s="56">
        <v>0</v>
      </c>
      <c r="J63" s="56">
        <v>15</v>
      </c>
      <c r="K63" s="56">
        <v>1020</v>
      </c>
      <c r="L63" s="9">
        <f t="shared" si="5"/>
        <v>3060</v>
      </c>
      <c r="M63" s="68"/>
    </row>
    <row r="64" ht="24" spans="1:13">
      <c r="A64" s="9">
        <v>58</v>
      </c>
      <c r="B64" s="56" t="s">
        <v>178</v>
      </c>
      <c r="C64" s="56" t="s">
        <v>19</v>
      </c>
      <c r="D64" s="57" t="s">
        <v>170</v>
      </c>
      <c r="E64" s="57" t="s">
        <v>179</v>
      </c>
      <c r="F64" s="62" t="s">
        <v>180</v>
      </c>
      <c r="G64" s="56">
        <v>4</v>
      </c>
      <c r="H64" s="56">
        <v>4</v>
      </c>
      <c r="I64" s="56">
        <v>0</v>
      </c>
      <c r="J64" s="56">
        <v>15</v>
      </c>
      <c r="K64" s="56">
        <v>1020</v>
      </c>
      <c r="L64" s="9">
        <f t="shared" si="5"/>
        <v>3060</v>
      </c>
      <c r="M64" s="68"/>
    </row>
    <row r="65" ht="24" spans="1:13">
      <c r="A65" s="9">
        <v>59</v>
      </c>
      <c r="B65" s="12" t="s">
        <v>181</v>
      </c>
      <c r="C65" s="11" t="s">
        <v>19</v>
      </c>
      <c r="D65" s="11" t="s">
        <v>182</v>
      </c>
      <c r="E65" s="11" t="s">
        <v>183</v>
      </c>
      <c r="F65" s="9" t="s">
        <v>184</v>
      </c>
      <c r="G65" s="11">
        <v>6</v>
      </c>
      <c r="H65" s="11">
        <v>4</v>
      </c>
      <c r="I65" s="11">
        <v>0</v>
      </c>
      <c r="J65" s="11">
        <v>15</v>
      </c>
      <c r="K65" s="11">
        <v>1020</v>
      </c>
      <c r="L65" s="9">
        <f t="shared" si="5"/>
        <v>3060</v>
      </c>
      <c r="M65" s="11"/>
    </row>
    <row r="66" ht="24" spans="1:13">
      <c r="A66" s="9">
        <v>60</v>
      </c>
      <c r="B66" s="12" t="s">
        <v>185</v>
      </c>
      <c r="C66" s="11" t="s">
        <v>19</v>
      </c>
      <c r="D66" s="11" t="s">
        <v>182</v>
      </c>
      <c r="E66" s="11" t="s">
        <v>183</v>
      </c>
      <c r="F66" s="9" t="s">
        <v>186</v>
      </c>
      <c r="G66" s="13">
        <v>3</v>
      </c>
      <c r="H66" s="13">
        <v>3</v>
      </c>
      <c r="I66" s="11">
        <v>0</v>
      </c>
      <c r="J66" s="11">
        <v>15</v>
      </c>
      <c r="K66" s="11">
        <v>765</v>
      </c>
      <c r="L66" s="9">
        <f t="shared" si="5"/>
        <v>2295</v>
      </c>
      <c r="M66" s="11"/>
    </row>
    <row r="67" ht="24" spans="1:13">
      <c r="A67" s="9">
        <v>61</v>
      </c>
      <c r="B67" s="12" t="s">
        <v>187</v>
      </c>
      <c r="C67" s="11" t="s">
        <v>19</v>
      </c>
      <c r="D67" s="11" t="s">
        <v>182</v>
      </c>
      <c r="E67" s="11" t="s">
        <v>188</v>
      </c>
      <c r="F67" s="9" t="s">
        <v>189</v>
      </c>
      <c r="G67" s="13">
        <v>3</v>
      </c>
      <c r="H67" s="13">
        <v>3</v>
      </c>
      <c r="I67" s="11">
        <v>0</v>
      </c>
      <c r="J67" s="11">
        <v>15</v>
      </c>
      <c r="K67" s="11">
        <v>765</v>
      </c>
      <c r="L67" s="9">
        <f t="shared" si="5"/>
        <v>2295</v>
      </c>
      <c r="M67" s="11"/>
    </row>
    <row r="68" ht="24" spans="1:13">
      <c r="A68" s="9">
        <v>62</v>
      </c>
      <c r="B68" s="12" t="s">
        <v>190</v>
      </c>
      <c r="C68" s="11" t="s">
        <v>19</v>
      </c>
      <c r="D68" s="11" t="s">
        <v>182</v>
      </c>
      <c r="E68" s="11" t="s">
        <v>188</v>
      </c>
      <c r="F68" s="9" t="s">
        <v>191</v>
      </c>
      <c r="G68" s="13">
        <v>5</v>
      </c>
      <c r="H68" s="11">
        <v>4</v>
      </c>
      <c r="I68" s="11">
        <v>0</v>
      </c>
      <c r="J68" s="11">
        <v>15</v>
      </c>
      <c r="K68" s="11">
        <v>1020</v>
      </c>
      <c r="L68" s="9">
        <f t="shared" si="5"/>
        <v>3060</v>
      </c>
      <c r="M68" s="15"/>
    </row>
    <row r="69" ht="24" spans="1:13">
      <c r="A69" s="9">
        <v>63</v>
      </c>
      <c r="B69" s="12" t="s">
        <v>192</v>
      </c>
      <c r="C69" s="11" t="s">
        <v>19</v>
      </c>
      <c r="D69" s="11" t="s">
        <v>182</v>
      </c>
      <c r="E69" s="11" t="s">
        <v>193</v>
      </c>
      <c r="F69" s="9" t="s">
        <v>194</v>
      </c>
      <c r="G69" s="13">
        <v>3</v>
      </c>
      <c r="H69" s="13">
        <v>3</v>
      </c>
      <c r="I69" s="11">
        <v>0</v>
      </c>
      <c r="J69" s="11">
        <v>15</v>
      </c>
      <c r="K69" s="11">
        <v>765</v>
      </c>
      <c r="L69" s="9">
        <f t="shared" si="5"/>
        <v>2295</v>
      </c>
      <c r="M69" s="68"/>
    </row>
    <row r="70" ht="24" spans="1:13">
      <c r="A70" s="9">
        <v>64</v>
      </c>
      <c r="B70" s="12" t="s">
        <v>195</v>
      </c>
      <c r="C70" s="11" t="s">
        <v>19</v>
      </c>
      <c r="D70" s="11" t="s">
        <v>182</v>
      </c>
      <c r="E70" s="11" t="s">
        <v>183</v>
      </c>
      <c r="F70" s="9" t="s">
        <v>196</v>
      </c>
      <c r="G70" s="13">
        <v>4</v>
      </c>
      <c r="H70" s="13">
        <v>4</v>
      </c>
      <c r="I70" s="11">
        <v>0</v>
      </c>
      <c r="J70" s="11">
        <v>15</v>
      </c>
      <c r="K70" s="11">
        <v>1020</v>
      </c>
      <c r="L70" s="9">
        <f t="shared" si="5"/>
        <v>3060</v>
      </c>
      <c r="M70" s="68"/>
    </row>
    <row r="71" ht="24" spans="1:13">
      <c r="A71" s="9">
        <v>65</v>
      </c>
      <c r="B71" s="12" t="s">
        <v>197</v>
      </c>
      <c r="C71" s="11" t="s">
        <v>19</v>
      </c>
      <c r="D71" s="11" t="s">
        <v>182</v>
      </c>
      <c r="E71" s="11" t="s">
        <v>183</v>
      </c>
      <c r="F71" s="9" t="s">
        <v>198</v>
      </c>
      <c r="G71" s="13">
        <v>1</v>
      </c>
      <c r="H71" s="13">
        <v>1</v>
      </c>
      <c r="I71" s="11">
        <v>0</v>
      </c>
      <c r="J71" s="11">
        <v>15</v>
      </c>
      <c r="K71" s="11">
        <v>255</v>
      </c>
      <c r="L71" s="9">
        <f t="shared" si="5"/>
        <v>765</v>
      </c>
      <c r="M71" s="68"/>
    </row>
    <row r="72" ht="24" spans="1:13">
      <c r="A72" s="9">
        <v>66</v>
      </c>
      <c r="B72" s="12" t="s">
        <v>199</v>
      </c>
      <c r="C72" s="11" t="s">
        <v>19</v>
      </c>
      <c r="D72" s="11" t="s">
        <v>182</v>
      </c>
      <c r="E72" s="11" t="s">
        <v>193</v>
      </c>
      <c r="F72" s="9" t="s">
        <v>200</v>
      </c>
      <c r="G72" s="13">
        <v>1</v>
      </c>
      <c r="H72" s="13">
        <v>1</v>
      </c>
      <c r="I72" s="11">
        <v>0</v>
      </c>
      <c r="J72" s="11">
        <v>15</v>
      </c>
      <c r="K72" s="11">
        <v>255</v>
      </c>
      <c r="L72" s="9">
        <f t="shared" si="5"/>
        <v>765</v>
      </c>
      <c r="M72" s="68"/>
    </row>
    <row r="73" ht="24" spans="1:13">
      <c r="A73" s="9">
        <v>67</v>
      </c>
      <c r="B73" s="12" t="s">
        <v>197</v>
      </c>
      <c r="C73" s="11" t="s">
        <v>19</v>
      </c>
      <c r="D73" s="11" t="s">
        <v>182</v>
      </c>
      <c r="E73" s="11" t="s">
        <v>183</v>
      </c>
      <c r="F73" s="9" t="s">
        <v>201</v>
      </c>
      <c r="G73" s="13">
        <v>1</v>
      </c>
      <c r="H73" s="13">
        <v>1</v>
      </c>
      <c r="I73" s="11">
        <v>0</v>
      </c>
      <c r="J73" s="11">
        <v>15</v>
      </c>
      <c r="K73" s="11">
        <v>255</v>
      </c>
      <c r="L73" s="9">
        <f t="shared" si="5"/>
        <v>765</v>
      </c>
      <c r="M73" s="68"/>
    </row>
    <row r="74" ht="24" spans="1:13">
      <c r="A74" s="9">
        <v>68</v>
      </c>
      <c r="B74" s="12" t="s">
        <v>202</v>
      </c>
      <c r="C74" s="11" t="s">
        <v>19</v>
      </c>
      <c r="D74" s="11" t="s">
        <v>182</v>
      </c>
      <c r="E74" s="11" t="s">
        <v>183</v>
      </c>
      <c r="F74" s="9" t="s">
        <v>203</v>
      </c>
      <c r="G74" s="13">
        <v>4</v>
      </c>
      <c r="H74" s="13">
        <v>4</v>
      </c>
      <c r="I74" s="11">
        <v>0</v>
      </c>
      <c r="J74" s="11">
        <v>15</v>
      </c>
      <c r="K74" s="11">
        <v>1020</v>
      </c>
      <c r="L74" s="9">
        <f t="shared" si="5"/>
        <v>3060</v>
      </c>
      <c r="M74" s="68"/>
    </row>
    <row r="75" ht="24" spans="1:13">
      <c r="A75" s="9">
        <v>69</v>
      </c>
      <c r="B75" s="12" t="s">
        <v>204</v>
      </c>
      <c r="C75" s="14" t="s">
        <v>19</v>
      </c>
      <c r="D75" s="11" t="s">
        <v>182</v>
      </c>
      <c r="E75" s="15" t="s">
        <v>183</v>
      </c>
      <c r="F75" s="9" t="s">
        <v>205</v>
      </c>
      <c r="G75" s="16">
        <v>3</v>
      </c>
      <c r="H75" s="16">
        <v>3</v>
      </c>
      <c r="I75" s="54">
        <v>0</v>
      </c>
      <c r="J75" s="54">
        <v>15</v>
      </c>
      <c r="K75" s="11">
        <v>765</v>
      </c>
      <c r="L75" s="9">
        <f t="shared" si="5"/>
        <v>2295</v>
      </c>
      <c r="M75" s="68"/>
    </row>
    <row r="76" ht="24" spans="1:13">
      <c r="A76" s="9">
        <v>70</v>
      </c>
      <c r="B76" s="79" t="s">
        <v>206</v>
      </c>
      <c r="C76" s="15" t="s">
        <v>19</v>
      </c>
      <c r="D76" s="15" t="s">
        <v>207</v>
      </c>
      <c r="E76" s="15" t="s">
        <v>208</v>
      </c>
      <c r="F76" s="53" t="s">
        <v>209</v>
      </c>
      <c r="G76" s="15">
        <v>1</v>
      </c>
      <c r="H76" s="15">
        <v>1</v>
      </c>
      <c r="I76" s="15">
        <v>0</v>
      </c>
      <c r="J76" s="66">
        <v>15</v>
      </c>
      <c r="K76" s="67">
        <v>255</v>
      </c>
      <c r="L76" s="9">
        <f t="shared" si="5"/>
        <v>765</v>
      </c>
      <c r="M76" s="10"/>
    </row>
    <row r="77" ht="24" spans="1:13">
      <c r="A77" s="9">
        <v>71</v>
      </c>
      <c r="B77" s="80" t="s">
        <v>210</v>
      </c>
      <c r="C77" s="15" t="s">
        <v>19</v>
      </c>
      <c r="D77" s="15" t="s">
        <v>207</v>
      </c>
      <c r="E77" s="15" t="s">
        <v>208</v>
      </c>
      <c r="F77" s="53" t="s">
        <v>211</v>
      </c>
      <c r="G77" s="15">
        <v>1</v>
      </c>
      <c r="H77" s="15">
        <v>1</v>
      </c>
      <c r="I77" s="15">
        <v>0</v>
      </c>
      <c r="J77" s="66">
        <v>15</v>
      </c>
      <c r="K77" s="67">
        <v>255</v>
      </c>
      <c r="L77" s="9">
        <f t="shared" si="5"/>
        <v>765</v>
      </c>
      <c r="M77" s="10"/>
    </row>
    <row r="78" ht="24" spans="1:13">
      <c r="A78" s="9">
        <v>72</v>
      </c>
      <c r="B78" s="26" t="s">
        <v>212</v>
      </c>
      <c r="C78" s="15" t="s">
        <v>19</v>
      </c>
      <c r="D78" s="15" t="s">
        <v>207</v>
      </c>
      <c r="E78" s="15" t="s">
        <v>208</v>
      </c>
      <c r="F78" s="53" t="s">
        <v>213</v>
      </c>
      <c r="G78" s="15">
        <v>1</v>
      </c>
      <c r="H78" s="15">
        <v>1</v>
      </c>
      <c r="I78" s="15">
        <v>0</v>
      </c>
      <c r="J78" s="66">
        <v>15</v>
      </c>
      <c r="K78" s="67">
        <v>255</v>
      </c>
      <c r="L78" s="9">
        <f t="shared" si="5"/>
        <v>765</v>
      </c>
      <c r="M78" s="10"/>
    </row>
    <row r="79" ht="24" spans="1:13">
      <c r="A79" s="9">
        <v>73</v>
      </c>
      <c r="B79" s="81" t="s">
        <v>214</v>
      </c>
      <c r="C79" s="46" t="s">
        <v>19</v>
      </c>
      <c r="D79" s="15" t="s">
        <v>207</v>
      </c>
      <c r="E79" s="15" t="s">
        <v>208</v>
      </c>
      <c r="F79" s="53" t="s">
        <v>215</v>
      </c>
      <c r="G79" s="15">
        <v>2</v>
      </c>
      <c r="H79" s="15">
        <v>2</v>
      </c>
      <c r="I79" s="9">
        <v>0</v>
      </c>
      <c r="J79" s="66">
        <v>15</v>
      </c>
      <c r="K79" s="67">
        <v>510</v>
      </c>
      <c r="L79" s="9">
        <f t="shared" si="5"/>
        <v>1530</v>
      </c>
      <c r="M79" s="10"/>
    </row>
    <row r="80" ht="24" spans="1:13">
      <c r="A80" s="9">
        <v>74</v>
      </c>
      <c r="B80" s="82" t="s">
        <v>216</v>
      </c>
      <c r="C80" s="46" t="s">
        <v>19</v>
      </c>
      <c r="D80" s="15" t="s">
        <v>207</v>
      </c>
      <c r="E80" s="9" t="s">
        <v>217</v>
      </c>
      <c r="F80" s="53" t="s">
        <v>218</v>
      </c>
      <c r="G80" s="15">
        <v>3</v>
      </c>
      <c r="H80" s="15">
        <v>3</v>
      </c>
      <c r="I80" s="9">
        <v>0</v>
      </c>
      <c r="J80" s="66">
        <v>15</v>
      </c>
      <c r="K80" s="67">
        <v>765</v>
      </c>
      <c r="L80" s="9">
        <f t="shared" si="5"/>
        <v>2295</v>
      </c>
      <c r="M80" s="10"/>
    </row>
    <row r="81" ht="24" spans="1:13">
      <c r="A81" s="9">
        <v>75</v>
      </c>
      <c r="B81" s="79" t="s">
        <v>219</v>
      </c>
      <c r="C81" s="46" t="s">
        <v>19</v>
      </c>
      <c r="D81" s="15" t="s">
        <v>207</v>
      </c>
      <c r="E81" s="9" t="s">
        <v>217</v>
      </c>
      <c r="F81" s="53" t="s">
        <v>220</v>
      </c>
      <c r="G81" s="15">
        <v>1</v>
      </c>
      <c r="H81" s="15">
        <v>1</v>
      </c>
      <c r="I81" s="9">
        <v>0</v>
      </c>
      <c r="J81" s="66">
        <v>15</v>
      </c>
      <c r="K81" s="67">
        <v>255</v>
      </c>
      <c r="L81" s="9">
        <f t="shared" si="5"/>
        <v>765</v>
      </c>
      <c r="M81" s="10"/>
    </row>
    <row r="82" ht="24" spans="1:13">
      <c r="A82" s="9">
        <v>76</v>
      </c>
      <c r="B82" s="79" t="s">
        <v>221</v>
      </c>
      <c r="C82" s="46" t="s">
        <v>19</v>
      </c>
      <c r="D82" s="15" t="s">
        <v>207</v>
      </c>
      <c r="E82" s="9" t="s">
        <v>217</v>
      </c>
      <c r="F82" s="53" t="s">
        <v>222</v>
      </c>
      <c r="G82" s="15">
        <v>1</v>
      </c>
      <c r="H82" s="15">
        <v>1</v>
      </c>
      <c r="I82" s="9">
        <v>0</v>
      </c>
      <c r="J82" s="66">
        <v>15</v>
      </c>
      <c r="K82" s="67">
        <v>255</v>
      </c>
      <c r="L82" s="9">
        <f t="shared" si="5"/>
        <v>765</v>
      </c>
      <c r="M82" s="10"/>
    </row>
    <row r="83" ht="24" spans="1:13">
      <c r="A83" s="9">
        <v>77</v>
      </c>
      <c r="B83" s="79" t="s">
        <v>223</v>
      </c>
      <c r="C83" s="46" t="s">
        <v>19</v>
      </c>
      <c r="D83" s="15" t="s">
        <v>207</v>
      </c>
      <c r="E83" s="9" t="s">
        <v>217</v>
      </c>
      <c r="F83" s="53" t="s">
        <v>224</v>
      </c>
      <c r="G83" s="15">
        <v>5</v>
      </c>
      <c r="H83" s="15">
        <v>3</v>
      </c>
      <c r="I83" s="9">
        <v>0</v>
      </c>
      <c r="J83" s="66">
        <v>15</v>
      </c>
      <c r="K83" s="67">
        <v>765</v>
      </c>
      <c r="L83" s="9">
        <f t="shared" si="5"/>
        <v>2295</v>
      </c>
      <c r="M83" s="10"/>
    </row>
    <row r="84" ht="24" spans="1:13">
      <c r="A84" s="9">
        <v>78</v>
      </c>
      <c r="B84" s="10" t="s">
        <v>225</v>
      </c>
      <c r="C84" s="46" t="s">
        <v>19</v>
      </c>
      <c r="D84" s="15" t="s">
        <v>207</v>
      </c>
      <c r="E84" s="9" t="s">
        <v>217</v>
      </c>
      <c r="F84" s="53" t="s">
        <v>226</v>
      </c>
      <c r="G84" s="15">
        <v>1</v>
      </c>
      <c r="H84" s="15">
        <v>1</v>
      </c>
      <c r="I84" s="9">
        <v>0</v>
      </c>
      <c r="J84" s="66">
        <v>15</v>
      </c>
      <c r="K84" s="67">
        <v>255</v>
      </c>
      <c r="L84" s="9">
        <f t="shared" si="5"/>
        <v>765</v>
      </c>
      <c r="M84" s="10"/>
    </row>
    <row r="85" ht="24" spans="1:13">
      <c r="A85" s="9">
        <v>79</v>
      </c>
      <c r="B85" s="10" t="s">
        <v>227</v>
      </c>
      <c r="C85" s="46" t="s">
        <v>19</v>
      </c>
      <c r="D85" s="15" t="s">
        <v>207</v>
      </c>
      <c r="E85" s="9" t="s">
        <v>217</v>
      </c>
      <c r="F85" s="53" t="s">
        <v>228</v>
      </c>
      <c r="G85" s="15">
        <v>1</v>
      </c>
      <c r="H85" s="15">
        <v>1</v>
      </c>
      <c r="I85" s="9">
        <v>0</v>
      </c>
      <c r="J85" s="66">
        <v>15</v>
      </c>
      <c r="K85" s="67">
        <v>255</v>
      </c>
      <c r="L85" s="9">
        <f t="shared" si="5"/>
        <v>765</v>
      </c>
      <c r="M85" s="10"/>
    </row>
    <row r="86" ht="24" spans="1:13">
      <c r="A86" s="9">
        <v>80</v>
      </c>
      <c r="B86" s="83" t="s">
        <v>229</v>
      </c>
      <c r="C86" s="46" t="s">
        <v>19</v>
      </c>
      <c r="D86" s="15" t="s">
        <v>207</v>
      </c>
      <c r="E86" s="15" t="s">
        <v>208</v>
      </c>
      <c r="F86" s="53" t="s">
        <v>230</v>
      </c>
      <c r="G86" s="9">
        <v>2</v>
      </c>
      <c r="H86" s="9">
        <v>2</v>
      </c>
      <c r="I86" s="9">
        <v>0</v>
      </c>
      <c r="J86" s="66">
        <v>15</v>
      </c>
      <c r="K86" s="67">
        <v>510</v>
      </c>
      <c r="L86" s="9">
        <f>H86*J86*17*6</f>
        <v>3060</v>
      </c>
      <c r="M86" s="11" t="s">
        <v>231</v>
      </c>
    </row>
    <row r="87" ht="24" spans="1:13">
      <c r="A87" s="9">
        <v>81</v>
      </c>
      <c r="B87" s="83" t="s">
        <v>232</v>
      </c>
      <c r="C87" s="46" t="s">
        <v>19</v>
      </c>
      <c r="D87" s="15" t="s">
        <v>207</v>
      </c>
      <c r="E87" s="15" t="s">
        <v>208</v>
      </c>
      <c r="F87" s="53" t="s">
        <v>233</v>
      </c>
      <c r="G87" s="9">
        <v>1</v>
      </c>
      <c r="H87" s="9">
        <v>1</v>
      </c>
      <c r="I87" s="9">
        <v>0</v>
      </c>
      <c r="J87" s="66">
        <v>15</v>
      </c>
      <c r="K87" s="67">
        <v>255</v>
      </c>
      <c r="L87" s="9">
        <f t="shared" ref="L87:L98" si="6">H87*J87*17*6</f>
        <v>1530</v>
      </c>
      <c r="M87" s="11" t="s">
        <v>234</v>
      </c>
    </row>
    <row r="88" ht="24" spans="1:13">
      <c r="A88" s="9">
        <v>82</v>
      </c>
      <c r="B88" s="83" t="s">
        <v>235</v>
      </c>
      <c r="C88" s="46" t="s">
        <v>19</v>
      </c>
      <c r="D88" s="15" t="s">
        <v>207</v>
      </c>
      <c r="E88" s="9" t="s">
        <v>217</v>
      </c>
      <c r="F88" s="53" t="s">
        <v>236</v>
      </c>
      <c r="G88" s="9">
        <v>3</v>
      </c>
      <c r="H88" s="9">
        <v>2</v>
      </c>
      <c r="I88" s="9">
        <v>0</v>
      </c>
      <c r="J88" s="66">
        <v>15</v>
      </c>
      <c r="K88" s="67">
        <v>510</v>
      </c>
      <c r="L88" s="9">
        <f t="shared" si="6"/>
        <v>3060</v>
      </c>
      <c r="M88" s="11" t="s">
        <v>231</v>
      </c>
    </row>
    <row r="89" ht="24" spans="1:13">
      <c r="A89" s="9">
        <v>83</v>
      </c>
      <c r="B89" s="83" t="s">
        <v>237</v>
      </c>
      <c r="C89" s="46" t="s">
        <v>19</v>
      </c>
      <c r="D89" s="15" t="s">
        <v>207</v>
      </c>
      <c r="E89" s="9" t="s">
        <v>217</v>
      </c>
      <c r="F89" s="53" t="s">
        <v>238</v>
      </c>
      <c r="G89" s="9">
        <v>3</v>
      </c>
      <c r="H89" s="9">
        <v>3</v>
      </c>
      <c r="I89" s="9">
        <v>0</v>
      </c>
      <c r="J89" s="66">
        <v>15</v>
      </c>
      <c r="K89" s="67">
        <v>765</v>
      </c>
      <c r="L89" s="9">
        <f t="shared" si="6"/>
        <v>4590</v>
      </c>
      <c r="M89" s="11" t="s">
        <v>239</v>
      </c>
    </row>
    <row r="90" ht="24" spans="1:13">
      <c r="A90" s="9">
        <v>84</v>
      </c>
      <c r="B90" s="83" t="s">
        <v>240</v>
      </c>
      <c r="C90" s="46" t="s">
        <v>19</v>
      </c>
      <c r="D90" s="15" t="s">
        <v>207</v>
      </c>
      <c r="E90" s="9" t="s">
        <v>217</v>
      </c>
      <c r="F90" s="53" t="s">
        <v>241</v>
      </c>
      <c r="G90" s="9">
        <v>4</v>
      </c>
      <c r="H90" s="9">
        <v>4</v>
      </c>
      <c r="I90" s="9">
        <v>0</v>
      </c>
      <c r="J90" s="66">
        <v>15</v>
      </c>
      <c r="K90" s="67">
        <v>1020</v>
      </c>
      <c r="L90" s="9">
        <f t="shared" si="6"/>
        <v>6120</v>
      </c>
      <c r="M90" s="11" t="s">
        <v>242</v>
      </c>
    </row>
    <row r="91" ht="24" spans="1:13">
      <c r="A91" s="9">
        <v>85</v>
      </c>
      <c r="B91" s="83" t="s">
        <v>243</v>
      </c>
      <c r="C91" s="46" t="s">
        <v>19</v>
      </c>
      <c r="D91" s="15" t="s">
        <v>207</v>
      </c>
      <c r="E91" s="9" t="s">
        <v>217</v>
      </c>
      <c r="F91" s="53" t="s">
        <v>244</v>
      </c>
      <c r="G91" s="9">
        <v>1</v>
      </c>
      <c r="H91" s="9">
        <v>1</v>
      </c>
      <c r="I91" s="9">
        <v>0</v>
      </c>
      <c r="J91" s="66">
        <v>15</v>
      </c>
      <c r="K91" s="67">
        <v>255</v>
      </c>
      <c r="L91" s="9">
        <f t="shared" si="6"/>
        <v>1530</v>
      </c>
      <c r="M91" s="11" t="s">
        <v>234</v>
      </c>
    </row>
    <row r="92" ht="24" spans="1:13">
      <c r="A92" s="9">
        <v>86</v>
      </c>
      <c r="B92" s="83" t="s">
        <v>245</v>
      </c>
      <c r="C92" s="46" t="s">
        <v>19</v>
      </c>
      <c r="D92" s="15" t="s">
        <v>207</v>
      </c>
      <c r="E92" s="15" t="s">
        <v>208</v>
      </c>
      <c r="F92" s="53" t="s">
        <v>246</v>
      </c>
      <c r="G92" s="9">
        <v>2</v>
      </c>
      <c r="H92" s="9">
        <v>2</v>
      </c>
      <c r="I92" s="9">
        <v>0</v>
      </c>
      <c r="J92" s="66">
        <v>15</v>
      </c>
      <c r="K92" s="67">
        <v>510</v>
      </c>
      <c r="L92" s="9">
        <f t="shared" si="6"/>
        <v>3060</v>
      </c>
      <c r="M92" s="11" t="s">
        <v>231</v>
      </c>
    </row>
    <row r="93" ht="24" spans="1:13">
      <c r="A93" s="9">
        <v>87</v>
      </c>
      <c r="B93" s="83" t="s">
        <v>247</v>
      </c>
      <c r="C93" s="46" t="s">
        <v>19</v>
      </c>
      <c r="D93" s="15" t="s">
        <v>207</v>
      </c>
      <c r="E93" s="9" t="s">
        <v>217</v>
      </c>
      <c r="F93" s="53" t="s">
        <v>248</v>
      </c>
      <c r="G93" s="9">
        <v>5</v>
      </c>
      <c r="H93" s="9">
        <v>4</v>
      </c>
      <c r="I93" s="9">
        <v>0</v>
      </c>
      <c r="J93" s="66">
        <v>15</v>
      </c>
      <c r="K93" s="67">
        <v>1020</v>
      </c>
      <c r="L93" s="9">
        <f t="shared" si="6"/>
        <v>6120</v>
      </c>
      <c r="M93" s="11" t="s">
        <v>242</v>
      </c>
    </row>
    <row r="94" ht="24" spans="1:13">
      <c r="A94" s="9">
        <v>88</v>
      </c>
      <c r="B94" s="83" t="s">
        <v>249</v>
      </c>
      <c r="C94" s="46" t="s">
        <v>19</v>
      </c>
      <c r="D94" s="15" t="s">
        <v>207</v>
      </c>
      <c r="E94" s="15" t="s">
        <v>208</v>
      </c>
      <c r="F94" s="53" t="s">
        <v>250</v>
      </c>
      <c r="G94" s="9">
        <v>2</v>
      </c>
      <c r="H94" s="9">
        <v>2</v>
      </c>
      <c r="I94" s="9">
        <v>0</v>
      </c>
      <c r="J94" s="66">
        <v>15</v>
      </c>
      <c r="K94" s="67">
        <v>510</v>
      </c>
      <c r="L94" s="9">
        <f t="shared" si="6"/>
        <v>3060</v>
      </c>
      <c r="M94" s="11" t="s">
        <v>231</v>
      </c>
    </row>
    <row r="95" ht="24" spans="1:13">
      <c r="A95" s="9">
        <v>89</v>
      </c>
      <c r="B95" s="83" t="s">
        <v>251</v>
      </c>
      <c r="C95" s="46" t="s">
        <v>19</v>
      </c>
      <c r="D95" s="15" t="s">
        <v>207</v>
      </c>
      <c r="E95" s="9" t="s">
        <v>217</v>
      </c>
      <c r="F95" s="53" t="s">
        <v>252</v>
      </c>
      <c r="G95" s="9">
        <v>4</v>
      </c>
      <c r="H95" s="9">
        <v>4</v>
      </c>
      <c r="I95" s="9">
        <v>0</v>
      </c>
      <c r="J95" s="66">
        <v>15</v>
      </c>
      <c r="K95" s="67">
        <v>1020</v>
      </c>
      <c r="L95" s="9">
        <f t="shared" si="6"/>
        <v>6120</v>
      </c>
      <c r="M95" s="11" t="s">
        <v>242</v>
      </c>
    </row>
    <row r="96" ht="24" spans="1:13">
      <c r="A96" s="9">
        <v>90</v>
      </c>
      <c r="B96" s="83" t="s">
        <v>253</v>
      </c>
      <c r="C96" s="46" t="s">
        <v>19</v>
      </c>
      <c r="D96" s="15" t="s">
        <v>207</v>
      </c>
      <c r="E96" s="9" t="s">
        <v>217</v>
      </c>
      <c r="F96" s="53" t="s">
        <v>254</v>
      </c>
      <c r="G96" s="9">
        <v>2</v>
      </c>
      <c r="H96" s="9">
        <v>2</v>
      </c>
      <c r="I96" s="9">
        <v>0</v>
      </c>
      <c r="J96" s="66">
        <v>15</v>
      </c>
      <c r="K96" s="67">
        <v>510</v>
      </c>
      <c r="L96" s="9">
        <f t="shared" si="6"/>
        <v>3060</v>
      </c>
      <c r="M96" s="11" t="s">
        <v>231</v>
      </c>
    </row>
    <row r="97" ht="24" spans="1:13">
      <c r="A97" s="9">
        <v>91</v>
      </c>
      <c r="B97" s="83" t="s">
        <v>255</v>
      </c>
      <c r="C97" s="46" t="s">
        <v>19</v>
      </c>
      <c r="D97" s="15" t="s">
        <v>207</v>
      </c>
      <c r="E97" s="9" t="s">
        <v>217</v>
      </c>
      <c r="F97" s="53" t="s">
        <v>256</v>
      </c>
      <c r="G97" s="9">
        <v>2</v>
      </c>
      <c r="H97" s="9">
        <v>2</v>
      </c>
      <c r="I97" s="9">
        <v>0</v>
      </c>
      <c r="J97" s="66">
        <v>15</v>
      </c>
      <c r="K97" s="67">
        <v>510</v>
      </c>
      <c r="L97" s="9">
        <f t="shared" si="6"/>
        <v>3060</v>
      </c>
      <c r="M97" s="11" t="s">
        <v>231</v>
      </c>
    </row>
    <row r="98" ht="24" spans="1:13">
      <c r="A98" s="9">
        <v>92</v>
      </c>
      <c r="B98" s="83" t="s">
        <v>257</v>
      </c>
      <c r="C98" s="46" t="s">
        <v>19</v>
      </c>
      <c r="D98" s="15" t="s">
        <v>207</v>
      </c>
      <c r="E98" s="15" t="s">
        <v>208</v>
      </c>
      <c r="F98" s="53" t="s">
        <v>258</v>
      </c>
      <c r="G98" s="9">
        <v>1</v>
      </c>
      <c r="H98" s="9">
        <v>1</v>
      </c>
      <c r="I98" s="9">
        <v>0</v>
      </c>
      <c r="J98" s="66">
        <v>15</v>
      </c>
      <c r="K98" s="67">
        <v>255</v>
      </c>
      <c r="L98" s="9">
        <f t="shared" si="6"/>
        <v>1530</v>
      </c>
      <c r="M98" s="11" t="s">
        <v>234</v>
      </c>
    </row>
    <row r="99" ht="21" customHeight="1" spans="1:13">
      <c r="A99" s="73" t="s">
        <v>259</v>
      </c>
      <c r="B99" s="74"/>
      <c r="C99" s="75"/>
      <c r="D99" s="68"/>
      <c r="E99" s="68"/>
      <c r="F99" s="68"/>
      <c r="G99" s="68"/>
      <c r="H99" s="68"/>
      <c r="I99" s="68"/>
      <c r="J99" s="68"/>
      <c r="K99" s="68">
        <f>SUM(K7:K98)</f>
        <v>47372.2</v>
      </c>
      <c r="L99" s="9">
        <f>SUM(L7:L98)</f>
        <v>232284.6</v>
      </c>
      <c r="M99" s="68"/>
    </row>
    <row r="102" spans="2:9">
      <c r="B102" s="1" t="s">
        <v>260</v>
      </c>
      <c r="I102" t="s">
        <v>261</v>
      </c>
    </row>
  </sheetData>
  <mergeCells count="6">
    <mergeCell ref="A1:M1"/>
    <mergeCell ref="G2:M2"/>
    <mergeCell ref="G3:M3"/>
    <mergeCell ref="G4:M4"/>
    <mergeCell ref="G5:M5"/>
    <mergeCell ref="A99:C99"/>
  </mergeCells>
  <printOptions horizontalCentered="1"/>
  <pageMargins left="0.15748031496063" right="0.23622047244094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豆妈</cp:lastModifiedBy>
  <dcterms:created xsi:type="dcterms:W3CDTF">2023-04-10T02:39:00Z</dcterms:created>
  <cp:lastPrinted>2023-07-24T07:04:00Z</cp:lastPrinted>
  <dcterms:modified xsi:type="dcterms:W3CDTF">2023-07-28T05:50:34Z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FBDAEE08D5CE4761A94F67AE2A4C69A5_12</vt:lpwstr>
  </property>
  <property fmtid="{D5CDD505-2E9C-101B-9397-08002B2CF9AE}" pid="3" name="KSOProductBuildVer">
    <vt:lpwstr>2052-11.1.0.14309</vt:lpwstr>
  </property>
</Properties>
</file>