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Sheet1!$B$7:$F$453</definedName>
  </definedNames>
  <calcPr calcId="144525" fullPrecision="0" concurrentCalc="0"/>
</workbook>
</file>

<file path=xl/sharedStrings.xml><?xml version="1.0" encoding="utf-8"?>
<sst xmlns="http://schemas.openxmlformats.org/spreadsheetml/2006/main" count="2639" uniqueCount="1137">
  <si>
    <t>2023年度红谷滩区公共租赁住房租赁补贴发放名单</t>
  </si>
  <si>
    <t>（低收入家庭)（2023.4-2023.6）</t>
  </si>
  <si>
    <t>区住房保障部门（盖章）：                                                                                                 人均收入标准：   44136元／年</t>
  </si>
  <si>
    <t xml:space="preserve">                                                                                                                      人均住房困难标准： 15  ㎡</t>
  </si>
  <si>
    <t xml:space="preserve">                                                                                                                     人均住房保障标准： 15㎡</t>
  </si>
  <si>
    <t xml:space="preserve">                                                                                                                     补贴标准： 10／人·㎡             </t>
  </si>
  <si>
    <t>序号</t>
  </si>
  <si>
    <t>家庭编号</t>
  </si>
  <si>
    <t>行政区</t>
  </si>
  <si>
    <t>街办</t>
  </si>
  <si>
    <t>社区</t>
  </si>
  <si>
    <t>申请人</t>
  </si>
  <si>
    <t>家庭人均年收入</t>
  </si>
  <si>
    <t>发放人数</t>
  </si>
  <si>
    <t>人均住宅建筑面积（㎡）</t>
  </si>
  <si>
    <t>人均保障面积（㎡）</t>
  </si>
  <si>
    <t>租赁补贴金额(元/月）</t>
  </si>
  <si>
    <t>本次发放金额（元）</t>
  </si>
  <si>
    <t>备注</t>
  </si>
  <si>
    <t>3601930010251606030004</t>
  </si>
  <si>
    <t>红谷滩区</t>
  </si>
  <si>
    <t>沙井街道</t>
  </si>
  <si>
    <t>沙井村</t>
  </si>
  <si>
    <t>胡有生</t>
  </si>
  <si>
    <t>0</t>
  </si>
  <si>
    <t>3601930010251606030005</t>
  </si>
  <si>
    <t>杨金瓶</t>
  </si>
  <si>
    <t>3601930010101606030001</t>
  </si>
  <si>
    <t>丰和花园社区</t>
  </si>
  <si>
    <t>刘水莲</t>
  </si>
  <si>
    <t>3601930010011605110001</t>
  </si>
  <si>
    <t>红谷雅苑社区</t>
  </si>
  <si>
    <t>郭名坎</t>
  </si>
  <si>
    <t>3601930010011605170003</t>
  </si>
  <si>
    <t>郑志云</t>
  </si>
  <si>
    <t>28525.6</t>
  </si>
  <si>
    <t>3601930010031605170002</t>
  </si>
  <si>
    <t>庐南社区</t>
  </si>
  <si>
    <t>杜腊香</t>
  </si>
  <si>
    <t>3601930010041605250001</t>
  </si>
  <si>
    <t>昌北社区</t>
  </si>
  <si>
    <t>付清秀</t>
  </si>
  <si>
    <t>3601930010041605170001</t>
  </si>
  <si>
    <t>易秋娥</t>
  </si>
  <si>
    <t>3601930010041605270001</t>
  </si>
  <si>
    <t>王海泉</t>
  </si>
  <si>
    <t>3601930010041605310002</t>
  </si>
  <si>
    <t>安华</t>
  </si>
  <si>
    <t>3601930010041605170002</t>
  </si>
  <si>
    <t>徐香根</t>
  </si>
  <si>
    <t>3601930010041605180001</t>
  </si>
  <si>
    <t>胡贰秀</t>
  </si>
  <si>
    <t>22236</t>
  </si>
  <si>
    <t>3601930010042112150001</t>
  </si>
  <si>
    <t>雷珍娇</t>
  </si>
  <si>
    <t>3601930010062202100001</t>
  </si>
  <si>
    <t>飞虹社区</t>
  </si>
  <si>
    <t>魏兰林</t>
  </si>
  <si>
    <t>3601930010092201170001</t>
  </si>
  <si>
    <t>丰和社区</t>
  </si>
  <si>
    <t>郑庆华</t>
  </si>
  <si>
    <t>3</t>
  </si>
  <si>
    <t>3601930010092201290001</t>
  </si>
  <si>
    <t>夏红文</t>
  </si>
  <si>
    <t>19149.78</t>
  </si>
  <si>
    <t>3601930010102112170002</t>
  </si>
  <si>
    <t>朱忠秋</t>
  </si>
  <si>
    <t>3601930010082112300010</t>
  </si>
  <si>
    <t>春晖社区</t>
  </si>
  <si>
    <t xml:space="preserve"> 聂风仔</t>
  </si>
  <si>
    <t>3601930010052202100001</t>
  </si>
  <si>
    <t>沙井社区</t>
  </si>
  <si>
    <t>万美珍</t>
  </si>
  <si>
    <t>3601930010312112290001</t>
  </si>
  <si>
    <t>陈香玲</t>
  </si>
  <si>
    <t>3601930010312201070002</t>
  </si>
  <si>
    <t>万金莲</t>
  </si>
  <si>
    <t>3601930010092201120001</t>
  </si>
  <si>
    <t>刘莲英</t>
  </si>
  <si>
    <t>1</t>
  </si>
  <si>
    <t>3601930010092112230011</t>
  </si>
  <si>
    <t>刘三郎</t>
  </si>
  <si>
    <t>2</t>
  </si>
  <si>
    <t>3601930010051605160002</t>
  </si>
  <si>
    <t>胡金花</t>
  </si>
  <si>
    <t>3601930010051605240003</t>
  </si>
  <si>
    <t>王明生</t>
  </si>
  <si>
    <t>3601930010292111170001</t>
  </si>
  <si>
    <t>风华社区</t>
  </si>
  <si>
    <t>万绍华</t>
  </si>
  <si>
    <t>3601930010051605100002</t>
  </si>
  <si>
    <t>赵伟</t>
  </si>
  <si>
    <t>3601930010051605200003</t>
  </si>
  <si>
    <t>汪洪霞</t>
  </si>
  <si>
    <t>3601930010091605190011</t>
  </si>
  <si>
    <t>李木根</t>
  </si>
  <si>
    <t>14400</t>
  </si>
  <si>
    <t>3601930010091605220003</t>
  </si>
  <si>
    <t>李家元</t>
  </si>
  <si>
    <t>12939</t>
  </si>
  <si>
    <t>3601930010091605220006</t>
  </si>
  <si>
    <t>宗小妹</t>
  </si>
  <si>
    <t>28367.3</t>
  </si>
  <si>
    <t>3601930010091605260001</t>
  </si>
  <si>
    <t>刘六指</t>
  </si>
  <si>
    <t>23016</t>
  </si>
  <si>
    <t>3601930010091605190006</t>
  </si>
  <si>
    <t>李秋珍</t>
  </si>
  <si>
    <t>6750</t>
  </si>
  <si>
    <t>3601930010091605220001</t>
  </si>
  <si>
    <t>冯德秀</t>
  </si>
  <si>
    <t>30468</t>
  </si>
  <si>
    <t>3601930010081605200005</t>
  </si>
  <si>
    <t>万国众</t>
  </si>
  <si>
    <t>3601930010081605250001</t>
  </si>
  <si>
    <t>熊冬妹</t>
  </si>
  <si>
    <t>3601930010081605200001</t>
  </si>
  <si>
    <t>彭金花</t>
  </si>
  <si>
    <t>3601930010091511180003</t>
  </si>
  <si>
    <t>曾雪荣</t>
  </si>
  <si>
    <t>3601930010041501190003</t>
  </si>
  <si>
    <t>丁爱华</t>
  </si>
  <si>
    <t>3601930010032204010001</t>
  </si>
  <si>
    <t>庐南社区筹备处</t>
  </si>
  <si>
    <t>邹招娣</t>
  </si>
  <si>
    <t>3601930010052205270001</t>
  </si>
  <si>
    <t>莫爱英</t>
  </si>
  <si>
    <t>3601930010052207200002</t>
  </si>
  <si>
    <t>徐细妹</t>
  </si>
  <si>
    <t>3601930010052207200001</t>
  </si>
  <si>
    <t>涂小薇</t>
  </si>
  <si>
    <t>3601930010092207050001</t>
  </si>
  <si>
    <t xml:space="preserve"> 丰和社区</t>
  </si>
  <si>
    <t>李三保</t>
  </si>
  <si>
    <t>补发2023年1季度补贴450元</t>
  </si>
  <si>
    <t>3601930010092208130001</t>
  </si>
  <si>
    <t>王庆芳</t>
  </si>
  <si>
    <t>3601930010092208150001</t>
  </si>
  <si>
    <t>吴思齐</t>
  </si>
  <si>
    <t>3601930010091501290031</t>
  </si>
  <si>
    <t>杜金根</t>
  </si>
  <si>
    <t>3601930010251511250001</t>
  </si>
  <si>
    <t xml:space="preserve"> 沙井村</t>
  </si>
  <si>
    <t>高柳根</t>
  </si>
  <si>
    <t>3601930010092105250001</t>
  </si>
  <si>
    <t>丰和</t>
  </si>
  <si>
    <t>严金娣</t>
  </si>
  <si>
    <t>3601930010072107120001</t>
  </si>
  <si>
    <t>红谷凯旋</t>
  </si>
  <si>
    <t>胡桂莲</t>
  </si>
  <si>
    <t>3601930010292109060001</t>
  </si>
  <si>
    <t>风华</t>
  </si>
  <si>
    <t>郑海风</t>
  </si>
  <si>
    <t>3601931000092104170004</t>
  </si>
  <si>
    <t>熊卫莲</t>
  </si>
  <si>
    <t>3601930010082109240001</t>
  </si>
  <si>
    <t>杨春燕</t>
  </si>
  <si>
    <t>3601930010082110210001</t>
  </si>
  <si>
    <t>唐海妹</t>
  </si>
  <si>
    <t>3601930010082110150001</t>
  </si>
  <si>
    <t>颜美英</t>
  </si>
  <si>
    <t>3601930010092109230002</t>
  </si>
  <si>
    <t>雷钟宁</t>
  </si>
  <si>
    <t>王杏玲</t>
  </si>
  <si>
    <t>3601930010012109050001</t>
  </si>
  <si>
    <t>严丽英</t>
  </si>
  <si>
    <t>360193001008210930001</t>
  </si>
  <si>
    <t>李腊妹</t>
  </si>
  <si>
    <t>3601930010091511200004</t>
  </si>
  <si>
    <t>郭菊香</t>
  </si>
  <si>
    <t>3601930010081511230003</t>
  </si>
  <si>
    <t xml:space="preserve"> 春晖社区</t>
  </si>
  <si>
    <t>胡金水</t>
  </si>
  <si>
    <t>3601930010081511240004</t>
  </si>
  <si>
    <t>胡金香</t>
  </si>
  <si>
    <t>3601930010011501060001</t>
  </si>
  <si>
    <t>红谷世纪花园社区</t>
  </si>
  <si>
    <t>黄春炎</t>
  </si>
  <si>
    <t>3601930010041511210002</t>
  </si>
  <si>
    <t>黄清根</t>
  </si>
  <si>
    <t>3601930010091511170004</t>
  </si>
  <si>
    <t>蒋小华</t>
  </si>
  <si>
    <t>3601930010051501060002</t>
  </si>
  <si>
    <t>李荷香</t>
  </si>
  <si>
    <t>3601930010091501260002</t>
  </si>
  <si>
    <t>刘根红</t>
  </si>
  <si>
    <t>3601930010041501190005</t>
  </si>
  <si>
    <t>刘家亮</t>
  </si>
  <si>
    <t>3601930010091501190004</t>
  </si>
  <si>
    <t>刘杨骏</t>
  </si>
  <si>
    <t>3601930010081501230002</t>
  </si>
  <si>
    <t>罗爱珍</t>
  </si>
  <si>
    <t>3601930010091501290026</t>
  </si>
  <si>
    <t>罗庚香</t>
  </si>
  <si>
    <t>3601930010041501150002</t>
  </si>
  <si>
    <t>罗时英</t>
  </si>
  <si>
    <t>3601930010091501200006</t>
  </si>
  <si>
    <t>彭俊</t>
  </si>
  <si>
    <t>3601930010091501290017</t>
  </si>
  <si>
    <t>吴学孙</t>
  </si>
  <si>
    <t>3601930010091501270010</t>
  </si>
  <si>
    <t>徐桂芽</t>
  </si>
  <si>
    <t>3601930010081501310001</t>
  </si>
  <si>
    <t>徐谅</t>
  </si>
  <si>
    <t>3601930010091511170006</t>
  </si>
  <si>
    <t>叶梁基</t>
  </si>
  <si>
    <t>3601930010011803150001</t>
  </si>
  <si>
    <t>付木英</t>
  </si>
  <si>
    <t>29883</t>
  </si>
  <si>
    <t>3601930010011803190002</t>
  </si>
  <si>
    <t>况美娟</t>
  </si>
  <si>
    <t>9600</t>
  </si>
  <si>
    <t>3601930010251803280001</t>
  </si>
  <si>
    <t>孙件英</t>
  </si>
  <si>
    <t>12620</t>
  </si>
  <si>
    <t>3601930010251803200004</t>
  </si>
  <si>
    <t>胡平平</t>
  </si>
  <si>
    <t>10200</t>
  </si>
  <si>
    <t>3601930010091511250007</t>
  </si>
  <si>
    <t>李金莲</t>
  </si>
  <si>
    <t>3601930010091804120005</t>
  </si>
  <si>
    <t>张健根</t>
  </si>
  <si>
    <t>33684</t>
  </si>
  <si>
    <t>3601930010251803220002</t>
  </si>
  <si>
    <t>刘淑兰</t>
  </si>
  <si>
    <t>9465</t>
  </si>
  <si>
    <t>3601930010091804120002</t>
  </si>
  <si>
    <t>孙树宏</t>
  </si>
  <si>
    <t>291013.9</t>
  </si>
  <si>
    <t>3601930010041807160001</t>
  </si>
  <si>
    <t>徐剑</t>
  </si>
  <si>
    <t>24000</t>
  </si>
  <si>
    <t>3601930010091804120001</t>
  </si>
  <si>
    <t>王梅娟</t>
  </si>
  <si>
    <t>29125.32</t>
  </si>
  <si>
    <t>3601930010101811120001</t>
  </si>
  <si>
    <t>易晓光</t>
  </si>
  <si>
    <t>27276</t>
  </si>
  <si>
    <t>3601930010011806210001</t>
  </si>
  <si>
    <t>郑雪章</t>
  </si>
  <si>
    <t>31670</t>
  </si>
  <si>
    <t>3601930010091807040004</t>
  </si>
  <si>
    <t>吴相友</t>
  </si>
  <si>
    <t>32596.5</t>
  </si>
  <si>
    <t xml:space="preserve">3601930010011804020002
</t>
  </si>
  <si>
    <t>黄银秀</t>
  </si>
  <si>
    <t>32082.12</t>
  </si>
  <si>
    <t>3601930010011903200001</t>
  </si>
  <si>
    <t>朱兰英</t>
  </si>
  <si>
    <t>33168</t>
  </si>
  <si>
    <t>3601930010011901310001</t>
  </si>
  <si>
    <t>熊惠霞</t>
  </si>
  <si>
    <t>32075.64</t>
  </si>
  <si>
    <t>3601930010011902280001</t>
  </si>
  <si>
    <t>李建英</t>
  </si>
  <si>
    <t>31269.6</t>
  </si>
  <si>
    <t>3601930010031901210001</t>
  </si>
  <si>
    <t>熊科停</t>
  </si>
  <si>
    <t>14952.3</t>
  </si>
  <si>
    <t>3601930010091605190002</t>
  </si>
  <si>
    <t>吴丹青</t>
  </si>
  <si>
    <t>3601930010042111160002</t>
  </si>
  <si>
    <t>范腊金</t>
  </si>
  <si>
    <t>3601930010081905100002</t>
  </si>
  <si>
    <t>涂继兰</t>
  </si>
  <si>
    <t>3601930010081905060001</t>
  </si>
  <si>
    <t>朱小建</t>
  </si>
  <si>
    <t>11940.00</t>
  </si>
  <si>
    <t>3601930010042012020001</t>
  </si>
  <si>
    <t>昌北</t>
  </si>
  <si>
    <t>张心文</t>
  </si>
  <si>
    <t>3601930010101904170001</t>
  </si>
  <si>
    <t>阙国兰</t>
  </si>
  <si>
    <t>Y3601930010091905290002</t>
  </si>
  <si>
    <t>帅建平</t>
  </si>
  <si>
    <t>3601930010091910290002</t>
  </si>
  <si>
    <t>胡美华</t>
  </si>
  <si>
    <t>32826.54</t>
  </si>
  <si>
    <t>Y3601930010011906100002</t>
  </si>
  <si>
    <t>雅苑社区</t>
  </si>
  <si>
    <t>曾光辉</t>
  </si>
  <si>
    <t>3601930010011909030001</t>
  </si>
  <si>
    <t>唐佩兰</t>
  </si>
  <si>
    <t>32011.68</t>
  </si>
  <si>
    <t>3601930010011910290001</t>
  </si>
  <si>
    <t>周玖连</t>
  </si>
  <si>
    <t>3601930010011911300001</t>
  </si>
  <si>
    <t>黄海珍</t>
  </si>
  <si>
    <t>3601930010011908230001</t>
  </si>
  <si>
    <t>罗顺秀</t>
  </si>
  <si>
    <t>3601930010082001080001</t>
  </si>
  <si>
    <t>方培溶</t>
  </si>
  <si>
    <t>3601930010052012010002</t>
  </si>
  <si>
    <t>熊有成</t>
  </si>
  <si>
    <t>3601930010042103080001</t>
  </si>
  <si>
    <t>陈年水</t>
  </si>
  <si>
    <t>3601930010052101180001</t>
  </si>
  <si>
    <t>沙井</t>
  </si>
  <si>
    <t>熊桃英</t>
  </si>
  <si>
    <t>3601930010062101260001</t>
  </si>
  <si>
    <t>绿茵</t>
  </si>
  <si>
    <t>徐桂珍</t>
  </si>
  <si>
    <t>3601930010042012220001</t>
  </si>
  <si>
    <t>揭京玉</t>
  </si>
  <si>
    <t>3601930010012012090002</t>
  </si>
  <si>
    <t>红谷世纪花园</t>
  </si>
  <si>
    <t>徐如珍</t>
  </si>
  <si>
    <t>减少一人</t>
  </si>
  <si>
    <t>3601930010092103050001</t>
  </si>
  <si>
    <t>刘淑媛</t>
  </si>
  <si>
    <t>3601930010032203090001</t>
  </si>
  <si>
    <t>梁金秀</t>
  </si>
  <si>
    <t>3601930010082201240001</t>
  </si>
  <si>
    <t>邓腊妹</t>
  </si>
  <si>
    <t>3601930010252207060001</t>
  </si>
  <si>
    <t>孙菊英</t>
  </si>
  <si>
    <t>3601930010092204270001</t>
  </si>
  <si>
    <t>王冬妹</t>
  </si>
  <si>
    <t>3601930010092209130001</t>
  </si>
  <si>
    <t>陈小莉</t>
  </si>
  <si>
    <t xml:space="preserve"> 
17508.76</t>
  </si>
  <si>
    <t>3601930010092210270001</t>
  </si>
  <si>
    <t>万小燕</t>
  </si>
  <si>
    <t>3601930010092212290001</t>
  </si>
  <si>
    <t>宋海凤</t>
  </si>
  <si>
    <t>3601930010092211250001</t>
  </si>
  <si>
    <t>杜秋贵</t>
  </si>
  <si>
    <t>3601930010092209300001</t>
  </si>
  <si>
    <t>唐建军</t>
  </si>
  <si>
    <t>3601930010092112230023</t>
  </si>
  <si>
    <t>李玉保</t>
  </si>
  <si>
    <t>补发1季度补贴450元</t>
  </si>
  <si>
    <t>3601930010042210190001</t>
  </si>
  <si>
    <t>郭美珍</t>
  </si>
  <si>
    <t>3601930010292211110003</t>
  </si>
  <si>
    <t>罗燕燕</t>
  </si>
  <si>
    <t>3601930010292211180001</t>
  </si>
  <si>
    <t>张小云</t>
  </si>
  <si>
    <t>3601930010052210080001</t>
  </si>
  <si>
    <t>章金风</t>
  </si>
  <si>
    <t>3601930010052210130001</t>
  </si>
  <si>
    <t>王彦瑜</t>
  </si>
  <si>
    <t>3601930010052209290001</t>
  </si>
  <si>
    <t>章文华</t>
  </si>
  <si>
    <t>3601930010052211220001</t>
  </si>
  <si>
    <t>王鑫</t>
  </si>
  <si>
    <t>3601930010082211210001</t>
  </si>
  <si>
    <t>徐支菊</t>
  </si>
  <si>
    <t>3601930010082212160001</t>
  </si>
  <si>
    <t>陈金莲</t>
  </si>
  <si>
    <t>3601930010042012010002</t>
  </si>
  <si>
    <t>况顺妹</t>
  </si>
  <si>
    <t>恢复发放</t>
  </si>
  <si>
    <t>3601930010041908140001</t>
  </si>
  <si>
    <t>罗腊妹</t>
  </si>
  <si>
    <t>3601930010292302210001</t>
  </si>
  <si>
    <t>魏正妹</t>
  </si>
  <si>
    <t>恢复发放，补发2022年4-2023年3月补贴1800元</t>
  </si>
  <si>
    <t>3601930010082302090001</t>
  </si>
  <si>
    <t>罗正妹</t>
  </si>
  <si>
    <t>新增</t>
  </si>
  <si>
    <t>3601930010082301310001</t>
  </si>
  <si>
    <t>熊桂岭</t>
  </si>
  <si>
    <t>3601930010092303240001</t>
  </si>
  <si>
    <t>胡长忠</t>
  </si>
  <si>
    <t>3601930010092302120001</t>
  </si>
  <si>
    <t>杨兰平</t>
  </si>
  <si>
    <t>3601930010092302170001</t>
  </si>
  <si>
    <t>孙崇武</t>
  </si>
  <si>
    <t>3601930010092304110001</t>
  </si>
  <si>
    <t>陈桂莲</t>
  </si>
  <si>
    <t>3601930010092112230018</t>
  </si>
  <si>
    <t>吴清</t>
  </si>
  <si>
    <t>3601930010252301160001</t>
  </si>
  <si>
    <t>程绍芳</t>
  </si>
  <si>
    <t>3601930010032304200001</t>
  </si>
  <si>
    <t>邵萌</t>
  </si>
  <si>
    <t>5月底新增</t>
  </si>
  <si>
    <t>3601930010062304170001</t>
  </si>
  <si>
    <t>赵宪花</t>
  </si>
  <si>
    <t>3601930010171605310001</t>
  </si>
  <si>
    <t>卫东街道</t>
  </si>
  <si>
    <t>红谷春天</t>
  </si>
  <si>
    <t>袁菊女</t>
  </si>
  <si>
    <t>3601930010181605310001</t>
  </si>
  <si>
    <t>卫东花园</t>
  </si>
  <si>
    <t>徐海林</t>
  </si>
  <si>
    <t>3601930010131605190001</t>
  </si>
  <si>
    <t>名门世家</t>
  </si>
  <si>
    <t>衷兰花</t>
  </si>
  <si>
    <t>3601930010021605170001</t>
  </si>
  <si>
    <t>万达星城</t>
  </si>
  <si>
    <t>邹贵荪</t>
  </si>
  <si>
    <t>3601930010151606120001</t>
  </si>
  <si>
    <t>丽景社区</t>
  </si>
  <si>
    <t>李攀</t>
  </si>
  <si>
    <t>3601930010151605180001</t>
  </si>
  <si>
    <t>潜巍</t>
  </si>
  <si>
    <t>3601930010151605160001</t>
  </si>
  <si>
    <t>何金涛</t>
  </si>
  <si>
    <t>3601930010151605250001</t>
  </si>
  <si>
    <t>任德珍</t>
  </si>
  <si>
    <t>3601930010191605180001</t>
  </si>
  <si>
    <t>万达西区</t>
  </si>
  <si>
    <t>谌生秀</t>
  </si>
  <si>
    <t>3601930010151511230001</t>
  </si>
  <si>
    <t>龚良根</t>
  </si>
  <si>
    <t>3601930010021412120001</t>
  </si>
  <si>
    <t>金文丽</t>
  </si>
  <si>
    <t>3601930010191511170001</t>
  </si>
  <si>
    <t>廖夏红</t>
  </si>
  <si>
    <t>3601930010261511170001</t>
  </si>
  <si>
    <t>卫东村</t>
  </si>
  <si>
    <t>文菊花</t>
  </si>
  <si>
    <t>3601930010131804080001</t>
  </si>
  <si>
    <t>银都社区</t>
  </si>
  <si>
    <t>陈国华</t>
  </si>
  <si>
    <t>17025</t>
  </si>
  <si>
    <t>3601930010021802020001</t>
  </si>
  <si>
    <t>王桂兰</t>
  </si>
  <si>
    <t>17700</t>
  </si>
  <si>
    <t>3601930010181805230001</t>
  </si>
  <si>
    <t>熊维</t>
  </si>
  <si>
    <t>12000</t>
  </si>
  <si>
    <t>3601930010261806200002</t>
  </si>
  <si>
    <t>邓玉萍</t>
  </si>
  <si>
    <t>9000</t>
  </si>
  <si>
    <t>3601930010131805150001</t>
  </si>
  <si>
    <t>蔡雪明</t>
  </si>
  <si>
    <t>31860.72</t>
  </si>
  <si>
    <t>3601930010191808020001</t>
  </si>
  <si>
    <t>魏淑珍</t>
  </si>
  <si>
    <t>19032</t>
  </si>
  <si>
    <t>3601930010131810230001</t>
  </si>
  <si>
    <t>王美珍</t>
  </si>
  <si>
    <t>32076.96</t>
  </si>
  <si>
    <t>3601930010191901040001</t>
  </si>
  <si>
    <t>龚军</t>
  </si>
  <si>
    <t>30648</t>
  </si>
  <si>
    <t>3601930010231903040001</t>
  </si>
  <si>
    <t>汇海社区</t>
  </si>
  <si>
    <t>杨来发</t>
  </si>
  <si>
    <t>21981.48</t>
  </si>
  <si>
    <t>3601930010191906120001</t>
  </si>
  <si>
    <t>章美秀</t>
  </si>
  <si>
    <t>29500.00</t>
  </si>
  <si>
    <t>3601930010201807060001</t>
  </si>
  <si>
    <t>理想家园</t>
  </si>
  <si>
    <t>杨小兰</t>
  </si>
  <si>
    <t>16365.68</t>
  </si>
  <si>
    <t>3601930010021810160001</t>
  </si>
  <si>
    <t>周幼玲</t>
  </si>
  <si>
    <t>3601930010161805300002</t>
  </si>
  <si>
    <t>鹿璟名居</t>
  </si>
  <si>
    <t>林菊修</t>
  </si>
  <si>
    <t>3601930010202012010001</t>
  </si>
  <si>
    <t>宋名华</t>
  </si>
  <si>
    <t>3601930010192102240001</t>
  </si>
  <si>
    <t>裘德康</t>
  </si>
  <si>
    <t>3601930010202012170001</t>
  </si>
  <si>
    <t>黄小修</t>
  </si>
  <si>
    <t>3601930010152104080001</t>
  </si>
  <si>
    <t>万毛仔</t>
  </si>
  <si>
    <t>3601930010112104300001</t>
  </si>
  <si>
    <t>滨江豪园</t>
  </si>
  <si>
    <t>罗玉妹</t>
  </si>
  <si>
    <t>3601930010352105200001</t>
  </si>
  <si>
    <t>翠苑社区</t>
  </si>
  <si>
    <t>张小兰</t>
  </si>
  <si>
    <t>3601930010202111020001</t>
  </si>
  <si>
    <t>李衡春</t>
  </si>
  <si>
    <t>3601930010022110150001</t>
  </si>
  <si>
    <t>黄思红</t>
  </si>
  <si>
    <t>3601930010162111010001</t>
  </si>
  <si>
    <t>赖勤</t>
  </si>
  <si>
    <t>3601930010202112160001</t>
  </si>
  <si>
    <t>陈木水</t>
  </si>
  <si>
    <t>3601930010052112230008</t>
  </si>
  <si>
    <t>阳光枫情</t>
  </si>
  <si>
    <t>陶银娥</t>
  </si>
  <si>
    <t>3601930010022201260001</t>
  </si>
  <si>
    <t>熊菊英</t>
  </si>
  <si>
    <t>3601930010112202220001</t>
  </si>
  <si>
    <t>刘萍英</t>
  </si>
  <si>
    <t>3601930010302203020001</t>
  </si>
  <si>
    <t>周桃花</t>
  </si>
  <si>
    <t>3601930010152205130001</t>
  </si>
  <si>
    <t>余素珍</t>
  </si>
  <si>
    <t>3601930010152205170001</t>
  </si>
  <si>
    <t>李迪华</t>
  </si>
  <si>
    <t>3601934010011605310001</t>
  </si>
  <si>
    <t>岭口村</t>
  </si>
  <si>
    <t>谈凤英</t>
  </si>
  <si>
    <t>3601934010011605310002</t>
  </si>
  <si>
    <t>喻春红</t>
  </si>
  <si>
    <t>3601934010011605310004</t>
  </si>
  <si>
    <t>魏琴</t>
  </si>
  <si>
    <t>3601934010011606020002</t>
  </si>
  <si>
    <t>王应秀</t>
  </si>
  <si>
    <t>3601934010051605120001</t>
  </si>
  <si>
    <t>渔业村</t>
  </si>
  <si>
    <t>程小年</t>
  </si>
  <si>
    <t>3601934010011811010001</t>
  </si>
  <si>
    <t>吴来法</t>
  </si>
  <si>
    <t>3601934010141906110001</t>
  </si>
  <si>
    <t>汇景社区</t>
  </si>
  <si>
    <t>付俊冰</t>
  </si>
  <si>
    <t>3601934010171904180001</t>
  </si>
  <si>
    <t>绿湖豪城社区</t>
  </si>
  <si>
    <t>郭群英</t>
  </si>
  <si>
    <t>3601934010142001080001</t>
  </si>
  <si>
    <t>施蔚</t>
  </si>
  <si>
    <t>360193401051809140001</t>
  </si>
  <si>
    <t>海域香廷社区</t>
  </si>
  <si>
    <t>马兰芳</t>
  </si>
  <si>
    <t>3601934010282009100001</t>
  </si>
  <si>
    <t>钟远桂</t>
  </si>
  <si>
    <t>39807.12</t>
  </si>
  <si>
    <t>3601934010282010290001</t>
  </si>
  <si>
    <t>刘欢</t>
  </si>
  <si>
    <t>32807.88</t>
  </si>
  <si>
    <t>3601934010172103040001</t>
  </si>
  <si>
    <t>邓美玲</t>
  </si>
  <si>
    <t>17771.46</t>
  </si>
  <si>
    <t>3601934010182109130001</t>
  </si>
  <si>
    <t>地中海社区</t>
  </si>
  <si>
    <t>姜细妹</t>
  </si>
  <si>
    <t>40117.08</t>
  </si>
  <si>
    <t>3601934010182107280002</t>
  </si>
  <si>
    <t>唐业英</t>
  </si>
  <si>
    <t>3601934010182107280001</t>
  </si>
  <si>
    <t>娄炳文</t>
  </si>
  <si>
    <t>39818.1</t>
  </si>
  <si>
    <t>3601934010182107260006</t>
  </si>
  <si>
    <t>胡平均</t>
  </si>
  <si>
    <t>25683.84</t>
  </si>
  <si>
    <t>3601934010182107260005</t>
  </si>
  <si>
    <t>刘必荣</t>
  </si>
  <si>
    <t>35838.84</t>
  </si>
  <si>
    <t>3601934010182109030001</t>
  </si>
  <si>
    <t>黄遐祯</t>
  </si>
  <si>
    <t>38632.99</t>
  </si>
  <si>
    <t>3601934010182107260002</t>
  </si>
  <si>
    <t>陈丽文</t>
  </si>
  <si>
    <t>35092.6</t>
  </si>
  <si>
    <t>3601934010141605310001</t>
  </si>
  <si>
    <t>陈小花</t>
  </si>
  <si>
    <t>3601934010212112220001</t>
  </si>
  <si>
    <t>绿地香颂社区</t>
  </si>
  <si>
    <t>彭莲</t>
  </si>
  <si>
    <t>35190.36</t>
  </si>
  <si>
    <t>3601934010232207060001</t>
  </si>
  <si>
    <t>阿尔法社区</t>
  </si>
  <si>
    <t>何建国</t>
  </si>
  <si>
    <t>3601934010102208050001</t>
  </si>
  <si>
    <t>红岭花园社区</t>
  </si>
  <si>
    <t>钟银香</t>
  </si>
  <si>
    <t>3601934010182204060001</t>
  </si>
  <si>
    <t>邓秀花</t>
  </si>
  <si>
    <t>3601930010162205260001</t>
  </si>
  <si>
    <t>周美云</t>
  </si>
  <si>
    <t>3601930010172206220001</t>
  </si>
  <si>
    <t>胡四毛</t>
  </si>
  <si>
    <t>3601930010022205210001</t>
  </si>
  <si>
    <t>袁小兰</t>
  </si>
  <si>
    <t>3601930010112207010003</t>
  </si>
  <si>
    <t>徐兰英</t>
  </si>
  <si>
    <t>3601930010162208180001</t>
  </si>
  <si>
    <t>吴阑珍</t>
  </si>
  <si>
    <t>3601930010022208180001</t>
  </si>
  <si>
    <t>欧阳国英</t>
  </si>
  <si>
    <t>3601930010282208240001</t>
  </si>
  <si>
    <t>普贤社区</t>
  </si>
  <si>
    <t>万林林</t>
  </si>
  <si>
    <t>3601930010182112170001</t>
  </si>
  <si>
    <t>卫东社区</t>
  </si>
  <si>
    <t>余鹏</t>
  </si>
  <si>
    <t>3601930020362211150001</t>
  </si>
  <si>
    <t>香樟社区</t>
  </si>
  <si>
    <t>刘桂芳</t>
  </si>
  <si>
    <t>3601930020302210140001</t>
  </si>
  <si>
    <t>芦顺香</t>
  </si>
  <si>
    <t>3601930020232209140001</t>
  </si>
  <si>
    <t>沈张琴</t>
  </si>
  <si>
    <t>3601930020502210260002</t>
  </si>
  <si>
    <t>紫金园社区</t>
  </si>
  <si>
    <t>李爱民</t>
  </si>
  <si>
    <t>3601930010022207010002</t>
  </si>
  <si>
    <t>邓荷英</t>
  </si>
  <si>
    <t>3601930010172207140001</t>
  </si>
  <si>
    <t>刘烽</t>
  </si>
  <si>
    <t>3601930020262212050001</t>
  </si>
  <si>
    <t>况元贵</t>
  </si>
  <si>
    <t>3601930020512302220001</t>
  </si>
  <si>
    <t>香榭社区</t>
  </si>
  <si>
    <t>李菊香</t>
  </si>
  <si>
    <t>新增（从西湖区广润门转入）</t>
  </si>
  <si>
    <t>3601930020142302210001</t>
  </si>
  <si>
    <t>翠林社区</t>
  </si>
  <si>
    <t>刘小林</t>
  </si>
  <si>
    <t>3601930020142302280003</t>
  </si>
  <si>
    <t>刘懿</t>
  </si>
  <si>
    <t>3601930020512302270002</t>
  </si>
  <si>
    <t>全启秀</t>
  </si>
  <si>
    <t>3601930020162303010002</t>
  </si>
  <si>
    <t>冯金华</t>
  </si>
  <si>
    <t>新增（5-6月）</t>
  </si>
  <si>
    <t>3601930020512302280001</t>
  </si>
  <si>
    <t>范丽娟</t>
  </si>
  <si>
    <t>3601930020492303200002</t>
  </si>
  <si>
    <t>孔金元</t>
  </si>
  <si>
    <t>3601930020302303210001</t>
  </si>
  <si>
    <t>刘圣腾</t>
  </si>
  <si>
    <t>3601930020452304060001</t>
  </si>
  <si>
    <t>盛世经典社区</t>
  </si>
  <si>
    <t>徐建萍</t>
  </si>
  <si>
    <t>3601930020242304110001</t>
  </si>
  <si>
    <t>世纪中央城社区</t>
  </si>
  <si>
    <t>潘书伦</t>
  </si>
  <si>
    <t>3601934010142103160001</t>
  </si>
  <si>
    <t>香域尚城社区</t>
  </si>
  <si>
    <t>李茉香</t>
  </si>
  <si>
    <t>恢复发放，补发1季度450元</t>
  </si>
  <si>
    <t>3601932080012301120018</t>
  </si>
  <si>
    <t>流湖镇</t>
  </si>
  <si>
    <t>流湖街道</t>
  </si>
  <si>
    <t>李毛香</t>
  </si>
  <si>
    <t>7200</t>
  </si>
  <si>
    <t>3601932080012212130001</t>
  </si>
  <si>
    <t>夏小青</t>
  </si>
  <si>
    <t>新增，补发一季度450元</t>
  </si>
  <si>
    <t>3601932080022302140004</t>
  </si>
  <si>
    <t>义渡街道</t>
  </si>
  <si>
    <t>罗玉兵</t>
  </si>
  <si>
    <t>新增，补发一季度1800元</t>
  </si>
  <si>
    <t>1050001360193208001230</t>
  </si>
  <si>
    <t>邱木水</t>
  </si>
  <si>
    <t>3601932080172303130001</t>
  </si>
  <si>
    <t>叶经涛</t>
  </si>
  <si>
    <t>3601934020112209300001</t>
  </si>
  <si>
    <t>九龙湖街道</t>
  </si>
  <si>
    <t>博鸿社区</t>
  </si>
  <si>
    <t>程桂香</t>
  </si>
  <si>
    <t>39872</t>
  </si>
  <si>
    <t>3601030230092103310001</t>
  </si>
  <si>
    <t>阁皂山社区</t>
  </si>
  <si>
    <t>冯敏萱</t>
  </si>
  <si>
    <t>6000</t>
  </si>
  <si>
    <t>3601930010031907250002</t>
  </si>
  <si>
    <t>广源北社区</t>
  </si>
  <si>
    <t>刘福敏</t>
  </si>
  <si>
    <t>补发第一季度（450元）</t>
  </si>
  <si>
    <t>3601931000101804070001</t>
  </si>
  <si>
    <t>龙兴街道</t>
  </si>
  <si>
    <t>青岚村</t>
  </si>
  <si>
    <t xml:space="preserve">刘品佳 </t>
  </si>
  <si>
    <t>3601931000101906130001</t>
  </si>
  <si>
    <t>刘娟娟</t>
  </si>
  <si>
    <t>3601931000101804070006</t>
  </si>
  <si>
    <t>刘交明</t>
  </si>
  <si>
    <t>3601931000102111170001</t>
  </si>
  <si>
    <t>曾桂香</t>
  </si>
  <si>
    <t>3601934050012302140001</t>
  </si>
  <si>
    <t>半山禧园</t>
  </si>
  <si>
    <t>万长妹</t>
  </si>
  <si>
    <t>3601934030052104040006</t>
  </si>
  <si>
    <t>凤凰洲街道</t>
  </si>
  <si>
    <t>凤凰城社区</t>
  </si>
  <si>
    <t>熊爱珍</t>
  </si>
  <si>
    <t>3601934030052209070002</t>
  </si>
  <si>
    <t>洪素芳</t>
  </si>
  <si>
    <t>3601934030022211210012</t>
  </si>
  <si>
    <t>昌北农场</t>
  </si>
  <si>
    <t>曹红眼</t>
  </si>
  <si>
    <t>3601934030022211210010</t>
  </si>
  <si>
    <t>梅桂荣</t>
  </si>
  <si>
    <t>3601934030022211210009</t>
  </si>
  <si>
    <t>吴七水</t>
  </si>
  <si>
    <t>3601934030022211210007</t>
  </si>
  <si>
    <t>涂小燕</t>
  </si>
  <si>
    <t>3601934030022210300001</t>
  </si>
  <si>
    <t>熊国红</t>
  </si>
  <si>
    <t>3601934030072210310001</t>
  </si>
  <si>
    <t>熊财英</t>
  </si>
  <si>
    <t>3601934030082103290001</t>
  </si>
  <si>
    <t>凤凰家园社区</t>
  </si>
  <si>
    <t>李如珍</t>
  </si>
  <si>
    <t>3601934030082104040013</t>
  </si>
  <si>
    <t>魏建国</t>
  </si>
  <si>
    <t>3601934030082104040014</t>
  </si>
  <si>
    <t>张和莲</t>
  </si>
  <si>
    <t>3601934030082104040015</t>
  </si>
  <si>
    <t>陶艳华</t>
  </si>
  <si>
    <t>3601934030082104040016</t>
  </si>
  <si>
    <t>万友妹</t>
  </si>
  <si>
    <t>3601934030082104040018</t>
  </si>
  <si>
    <t>胡根保</t>
  </si>
  <si>
    <t>3601934030082104040019</t>
  </si>
  <si>
    <t>傅庆和</t>
  </si>
  <si>
    <t>3601934030082104040020</t>
  </si>
  <si>
    <t>张娥云</t>
  </si>
  <si>
    <t>3601934030082104040021</t>
  </si>
  <si>
    <t>钟庭飞</t>
  </si>
  <si>
    <t>3601934030082104040022</t>
  </si>
  <si>
    <t>胡菊英</t>
  </si>
  <si>
    <t>9306</t>
  </si>
  <si>
    <t>3601934030032104040022</t>
  </si>
  <si>
    <t>刘伟</t>
  </si>
  <si>
    <t>3601934030082104040010</t>
  </si>
  <si>
    <t>胡厚生</t>
  </si>
  <si>
    <t>3601934030082111080001</t>
  </si>
  <si>
    <t>齐棱香</t>
  </si>
  <si>
    <t>3601934030082203080001</t>
  </si>
  <si>
    <t>李伟</t>
  </si>
  <si>
    <t>3601934030172108270002</t>
  </si>
  <si>
    <t>牛行社区</t>
  </si>
  <si>
    <t>万满珍</t>
  </si>
  <si>
    <t>37290</t>
  </si>
  <si>
    <t>3601934030172104040002</t>
  </si>
  <si>
    <t>邱桂花</t>
  </si>
  <si>
    <t>30252</t>
  </si>
  <si>
    <t>3601934030172110250001</t>
  </si>
  <si>
    <t>廖春娥</t>
  </si>
  <si>
    <t>33774</t>
  </si>
  <si>
    <t>3601934030172208240001</t>
  </si>
  <si>
    <t>陈妹英</t>
  </si>
  <si>
    <t>3601934030132104040015</t>
  </si>
  <si>
    <t>凤西社区</t>
  </si>
  <si>
    <t>杜祖文</t>
  </si>
  <si>
    <t>3601934030132104230001</t>
  </si>
  <si>
    <t>徐新华</t>
  </si>
  <si>
    <t>3601934030132103090001</t>
  </si>
  <si>
    <t>于润栋</t>
  </si>
  <si>
    <t>3601934030132104040016</t>
  </si>
  <si>
    <t>刘余</t>
  </si>
  <si>
    <t>3601934030132110260001</t>
  </si>
  <si>
    <t>万欢</t>
  </si>
  <si>
    <t>3601934030132104040013</t>
  </si>
  <si>
    <t>万军</t>
  </si>
  <si>
    <t>3601934030132203020001</t>
  </si>
  <si>
    <t>万敏琴</t>
  </si>
  <si>
    <t>3601934030142211010001</t>
  </si>
  <si>
    <t>珠江路社区</t>
  </si>
  <si>
    <t>蔡爱香</t>
  </si>
  <si>
    <t>3601934030012008250001</t>
  </si>
  <si>
    <t>凤凰村</t>
  </si>
  <si>
    <t>王玉平</t>
  </si>
  <si>
    <t>3601934030012104040013</t>
  </si>
  <si>
    <t>王智梅</t>
  </si>
  <si>
    <t>3601934030012104040015</t>
  </si>
  <si>
    <t>钟建英</t>
  </si>
  <si>
    <t>3601934030012104040016</t>
  </si>
  <si>
    <t>唐小萍</t>
  </si>
  <si>
    <t>18000</t>
  </si>
  <si>
    <t>3601934030012104040019</t>
  </si>
  <si>
    <t>宗园园</t>
  </si>
  <si>
    <t>3601934030012104040025</t>
  </si>
  <si>
    <t>熊兰英</t>
  </si>
  <si>
    <t>3601934030012104040026</t>
  </si>
  <si>
    <t>朱爱英</t>
  </si>
  <si>
    <t>3601934030012104040024</t>
  </si>
  <si>
    <t>邓燕兰</t>
  </si>
  <si>
    <t>3601934030012104040023</t>
  </si>
  <si>
    <t>邓桃英</t>
  </si>
  <si>
    <t>3601934030012104040012</t>
  </si>
  <si>
    <t>邓润华</t>
  </si>
  <si>
    <t>3601934030182212270001</t>
  </si>
  <si>
    <t>星火社区</t>
  </si>
  <si>
    <t>付水莲</t>
  </si>
  <si>
    <t>3601934030032104040020</t>
  </si>
  <si>
    <t>陈龙</t>
  </si>
  <si>
    <t>补发一季度450元</t>
  </si>
  <si>
    <t>3601934030032110140001</t>
  </si>
  <si>
    <t>万红卫</t>
  </si>
  <si>
    <t>3601934030032112150001</t>
  </si>
  <si>
    <t>梁美莲</t>
  </si>
  <si>
    <t>3601934030112108250001</t>
  </si>
  <si>
    <t>老北站社区</t>
  </si>
  <si>
    <t>陶辉</t>
  </si>
  <si>
    <t>3601934030032104040023</t>
  </si>
  <si>
    <t>张木林</t>
  </si>
  <si>
    <t>3601934030032103190001</t>
  </si>
  <si>
    <t>余斌</t>
  </si>
  <si>
    <t>3601934030032109130001</t>
  </si>
  <si>
    <t>王小妹</t>
  </si>
  <si>
    <t>3601934030032104040027</t>
  </si>
  <si>
    <t>袁锋</t>
  </si>
  <si>
    <t>3601934030032203020001</t>
  </si>
  <si>
    <t>韩建强</t>
  </si>
  <si>
    <t>3601934030112102020001</t>
  </si>
  <si>
    <t>丰和新城社区</t>
  </si>
  <si>
    <t>王玉英</t>
  </si>
  <si>
    <t>3601934030112104090001</t>
  </si>
  <si>
    <t>胡国玢</t>
  </si>
  <si>
    <t>3601934030112110210002</t>
  </si>
  <si>
    <t>曹清青</t>
  </si>
  <si>
    <t>3601934030122211210001</t>
  </si>
  <si>
    <t>香江社区</t>
  </si>
  <si>
    <t>周欣</t>
  </si>
  <si>
    <t>3601934030062103230001</t>
  </si>
  <si>
    <t>天赐良园社区</t>
  </si>
  <si>
    <t>李志红</t>
  </si>
  <si>
    <t>3601934030062103310001</t>
  </si>
  <si>
    <t>余寿珍</t>
  </si>
  <si>
    <t>3601934030062104060001</t>
  </si>
  <si>
    <t>杨海香</t>
  </si>
  <si>
    <t>3601934030032104040026</t>
  </si>
  <si>
    <t>涂曲鹏</t>
  </si>
  <si>
    <t>3601934030062112150001</t>
  </si>
  <si>
    <t>张义善</t>
  </si>
  <si>
    <t>37721</t>
  </si>
  <si>
    <t>3601934030062112290001</t>
  </si>
  <si>
    <t>胡万塘</t>
  </si>
  <si>
    <t>3601934030062201020001</t>
  </si>
  <si>
    <t>赵金根</t>
  </si>
  <si>
    <t>3601934030062209130001</t>
  </si>
  <si>
    <t>王桂花</t>
  </si>
  <si>
    <t>3601934030062211290001</t>
  </si>
  <si>
    <t>郭启荷</t>
  </si>
  <si>
    <t>3601934030102108130001</t>
  </si>
  <si>
    <t>凤翔苑社区</t>
  </si>
  <si>
    <t>万勇先</t>
  </si>
  <si>
    <t>3601934030102103220001</t>
  </si>
  <si>
    <t>殷水妹</t>
  </si>
  <si>
    <t>3601934030102103220002</t>
  </si>
  <si>
    <t>武忠莲</t>
  </si>
  <si>
    <t>3601934030102112100001</t>
  </si>
  <si>
    <t>李弟华</t>
  </si>
  <si>
    <t>3601934030152104040001</t>
  </si>
  <si>
    <t>长江路社区</t>
  </si>
  <si>
    <t>余晓红</t>
  </si>
  <si>
    <t>3601934030032104040024</t>
  </si>
  <si>
    <t>裘莉娟</t>
  </si>
  <si>
    <t>3601934030152111160002</t>
  </si>
  <si>
    <t>周光勋</t>
  </si>
  <si>
    <t>19999.14</t>
  </si>
  <si>
    <t>3601934030032111250001</t>
  </si>
  <si>
    <t>曹巧风</t>
  </si>
  <si>
    <t>3601934030042104040038</t>
  </si>
  <si>
    <t>凤凰花园社区</t>
  </si>
  <si>
    <t>魏建平</t>
  </si>
  <si>
    <t>3601934030042104040039</t>
  </si>
  <si>
    <t>熊腾岗</t>
  </si>
  <si>
    <t>3601934030042104040041</t>
  </si>
  <si>
    <t>邓必勇</t>
  </si>
  <si>
    <t>3601934030042104040042</t>
  </si>
  <si>
    <t>汤超燕</t>
  </si>
  <si>
    <t>3601934030042104040045</t>
  </si>
  <si>
    <t>饶少如</t>
  </si>
  <si>
    <t>3601934030042104040047</t>
  </si>
  <si>
    <t>邓金玉</t>
  </si>
  <si>
    <t>3601934030042104040048</t>
  </si>
  <si>
    <t>易红</t>
  </si>
  <si>
    <t>3601934030042104040033</t>
  </si>
  <si>
    <t>刘春芳</t>
  </si>
  <si>
    <t>3601934030042103020001</t>
  </si>
  <si>
    <t>陈时姚</t>
  </si>
  <si>
    <t>3601934030042108240001</t>
  </si>
  <si>
    <t>蔡红妹</t>
  </si>
  <si>
    <t>3601934030042104040035</t>
  </si>
  <si>
    <t>申国兵</t>
  </si>
  <si>
    <t>3601934030042110120001</t>
  </si>
  <si>
    <t>钟艳</t>
  </si>
  <si>
    <t>3601934030042105190001</t>
  </si>
  <si>
    <t>方秋</t>
  </si>
  <si>
    <t>3601934030042104040050</t>
  </si>
  <si>
    <t>杨世育</t>
  </si>
  <si>
    <t>3601934030042201120001</t>
  </si>
  <si>
    <t>王莫英</t>
  </si>
  <si>
    <t>3601934030042211300001</t>
  </si>
  <si>
    <t>梁纯红</t>
  </si>
  <si>
    <t>3601934030072104040007</t>
  </si>
  <si>
    <t>黄河路社区</t>
  </si>
  <si>
    <t>熊金香</t>
  </si>
  <si>
    <t>3601934030072104040008</t>
  </si>
  <si>
    <t>熊润香</t>
  </si>
  <si>
    <t>3601934030072104040010</t>
  </si>
  <si>
    <t>肖永</t>
  </si>
  <si>
    <t>18830.52</t>
  </si>
  <si>
    <t>3601934030072110260001</t>
  </si>
  <si>
    <t>熊补凤</t>
  </si>
  <si>
    <t>16800</t>
  </si>
  <si>
    <t>3601934030072104040009</t>
  </si>
  <si>
    <t>熊江</t>
  </si>
  <si>
    <t>3601934030092104040002</t>
  </si>
  <si>
    <t>碟子湖社区</t>
  </si>
  <si>
    <t>王小兰</t>
  </si>
  <si>
    <t>32646.74</t>
  </si>
  <si>
    <t>3601934030092201290001</t>
  </si>
  <si>
    <t>陈松根</t>
  </si>
  <si>
    <t>26704.08</t>
  </si>
  <si>
    <t>3601934030092210130001</t>
  </si>
  <si>
    <t>林兰娇</t>
  </si>
  <si>
    <t>3601934030092301100001</t>
  </si>
  <si>
    <t>王红利</t>
  </si>
  <si>
    <t>3601934030062104040006</t>
  </si>
  <si>
    <t>星科社区</t>
  </si>
  <si>
    <t>周文娟</t>
  </si>
  <si>
    <t>3601934030192203140001</t>
  </si>
  <si>
    <t>张惠兰</t>
  </si>
  <si>
    <t>3601934030192205160001</t>
  </si>
  <si>
    <t>张志聪</t>
  </si>
  <si>
    <t>3601934030192211020001</t>
  </si>
  <si>
    <t>肖吉英</t>
  </si>
  <si>
    <t>3601934030082303140001</t>
  </si>
  <si>
    <t>廖小萍</t>
  </si>
  <si>
    <t>3601934030202302090001</t>
  </si>
  <si>
    <t>万月英</t>
  </si>
  <si>
    <t>3601930010061606020001</t>
  </si>
  <si>
    <t>海德堡社区</t>
  </si>
  <si>
    <t>范国香</t>
  </si>
  <si>
    <t>3601934030071901020001</t>
  </si>
  <si>
    <t>熊国平</t>
  </si>
  <si>
    <t>3601934010061501120001</t>
  </si>
  <si>
    <t>红角洲街道</t>
  </si>
  <si>
    <t>黄佩村</t>
  </si>
  <si>
    <t>喻小妹</t>
  </si>
  <si>
    <t>3601934010161511260001</t>
  </si>
  <si>
    <t>徐燕</t>
  </si>
  <si>
    <t>3601934010031606020001</t>
  </si>
  <si>
    <t>云塘村</t>
  </si>
  <si>
    <t>谈七妹</t>
  </si>
  <si>
    <t>3601934010021606010001</t>
  </si>
  <si>
    <t>岭北村</t>
  </si>
  <si>
    <t>程富生</t>
  </si>
  <si>
    <t>3601934010021605310001</t>
  </si>
  <si>
    <t>程亿华</t>
  </si>
  <si>
    <t>5</t>
  </si>
  <si>
    <t>3601934010021605270001</t>
  </si>
  <si>
    <t>徐来凤</t>
  </si>
  <si>
    <t>3601934010031606010001</t>
  </si>
  <si>
    <t>龚玲玲</t>
  </si>
  <si>
    <t>3601934010031606020002</t>
  </si>
  <si>
    <t>谈田田</t>
  </si>
  <si>
    <t>3601934010041605100001</t>
  </si>
  <si>
    <t>龙岗渔业</t>
  </si>
  <si>
    <t>喻国生</t>
  </si>
  <si>
    <t>3601934010081606010002</t>
  </si>
  <si>
    <t>润溪村</t>
  </si>
  <si>
    <t>胡怀珍</t>
  </si>
  <si>
    <t>3601934010041805020001</t>
  </si>
  <si>
    <t>龙岗渔业管理站</t>
  </si>
  <si>
    <t>喻冬华</t>
  </si>
  <si>
    <t>3601934010041804170001</t>
  </si>
  <si>
    <t>喻云</t>
  </si>
  <si>
    <t>3601934010021605120001</t>
  </si>
  <si>
    <t>袁毅</t>
  </si>
  <si>
    <t>3601934010031906110001</t>
  </si>
  <si>
    <t>谈圆圆</t>
  </si>
  <si>
    <t>3601934010221908300001</t>
  </si>
  <si>
    <t>祥荣社区</t>
  </si>
  <si>
    <t>江鹿</t>
  </si>
  <si>
    <t>补发一季度1800元</t>
  </si>
  <si>
    <t>3601934010042010280003</t>
  </si>
  <si>
    <t>龙岗渔业村</t>
  </si>
  <si>
    <t>喻鹏</t>
  </si>
  <si>
    <t>33600</t>
  </si>
  <si>
    <t>3601934010042010280001</t>
  </si>
  <si>
    <t>喻甜</t>
  </si>
  <si>
    <t>3601934010302108270001</t>
  </si>
  <si>
    <t>桥郡社区</t>
  </si>
  <si>
    <t>魏小凤</t>
  </si>
  <si>
    <t>32076</t>
  </si>
  <si>
    <t>3601934010122202100001</t>
  </si>
  <si>
    <t>龙岗花园社区</t>
  </si>
  <si>
    <t>卢光华</t>
  </si>
  <si>
    <t>33294.06</t>
  </si>
  <si>
    <t>3601934020022005140001</t>
  </si>
  <si>
    <t>悦城东</t>
  </si>
  <si>
    <t>汤恩芳</t>
  </si>
  <si>
    <t>3601934020082103190001</t>
  </si>
  <si>
    <t>涂华兵</t>
  </si>
  <si>
    <t>17800.0</t>
  </si>
  <si>
    <t>3601930010212109150001</t>
  </si>
  <si>
    <t>舒保腊</t>
  </si>
  <si>
    <t>15900</t>
  </si>
  <si>
    <t>3601934010161811150001</t>
  </si>
  <si>
    <t>滨江社区</t>
  </si>
  <si>
    <t>方文华</t>
  </si>
  <si>
    <t>3601934010062108020001</t>
  </si>
  <si>
    <t>丁能</t>
  </si>
  <si>
    <t>13.53</t>
  </si>
  <si>
    <t>3601934010162104190001</t>
  </si>
  <si>
    <t>胡月英</t>
  </si>
  <si>
    <t>29644.08</t>
  </si>
  <si>
    <t>3601020150051511190002</t>
  </si>
  <si>
    <t>魏美仪</t>
  </si>
  <si>
    <t>21336</t>
  </si>
  <si>
    <t>3601934020072110280001</t>
  </si>
  <si>
    <t>万芳</t>
  </si>
  <si>
    <t>3601934010161605200001</t>
  </si>
  <si>
    <t>彭菊英</t>
  </si>
  <si>
    <t>3601934010161605230001</t>
  </si>
  <si>
    <t>周亚平</t>
  </si>
  <si>
    <t>3601931000191511200004</t>
  </si>
  <si>
    <t>生米街道</t>
  </si>
  <si>
    <t>为民社区</t>
  </si>
  <si>
    <t>郭腊生</t>
  </si>
  <si>
    <t>3601931000191903070001</t>
  </si>
  <si>
    <t>同乐社区</t>
  </si>
  <si>
    <t>梁小玲</t>
  </si>
  <si>
    <t>3601020140211806070134</t>
  </si>
  <si>
    <t>同泽社区</t>
  </si>
  <si>
    <t>李刚</t>
  </si>
  <si>
    <t>3601931000052209190001</t>
  </si>
  <si>
    <t>夏宇村</t>
  </si>
  <si>
    <t>邓小火</t>
  </si>
  <si>
    <t>4</t>
  </si>
  <si>
    <t>3601931000212110290001</t>
  </si>
  <si>
    <t>雷雨求</t>
  </si>
  <si>
    <t>3601931000192201070001</t>
  </si>
  <si>
    <t>邓彩子</t>
  </si>
  <si>
    <t>3601931000022201100005</t>
  </si>
  <si>
    <t>胜利村</t>
  </si>
  <si>
    <t>万蝙福</t>
  </si>
  <si>
    <t>3601931000022201100009</t>
  </si>
  <si>
    <t>邓七根</t>
  </si>
  <si>
    <t>3601931000022201100013</t>
  </si>
  <si>
    <t>李玉金</t>
  </si>
  <si>
    <t>3601931000022201100020</t>
  </si>
  <si>
    <t>邓憨水</t>
  </si>
  <si>
    <t>3601931000022201100022</t>
  </si>
  <si>
    <t>邓长木</t>
  </si>
  <si>
    <t>3601931000062201100030</t>
  </si>
  <si>
    <t>相里村</t>
  </si>
  <si>
    <t>万俊俊</t>
  </si>
  <si>
    <t>3601931000012201110011</t>
  </si>
  <si>
    <t>生米村</t>
  </si>
  <si>
    <t>王德好</t>
  </si>
  <si>
    <t>3601931000052212160001</t>
  </si>
  <si>
    <t>邓勇勇</t>
  </si>
  <si>
    <t>3601931000052210130001</t>
  </si>
  <si>
    <t>邓兴城</t>
  </si>
  <si>
    <t>3601931000222210090001</t>
  </si>
  <si>
    <t>熊贵如</t>
  </si>
  <si>
    <t>3601931000192209230001</t>
  </si>
  <si>
    <t>刘顺保</t>
  </si>
  <si>
    <t>3601931000141605260009</t>
  </si>
  <si>
    <t>感里村</t>
  </si>
  <si>
    <t>杨显兰</t>
  </si>
  <si>
    <t>恢复发放，补发放1季度900元</t>
  </si>
  <si>
    <t>3601931000141605300002</t>
  </si>
  <si>
    <t>冯轩玉</t>
  </si>
  <si>
    <t>3601931000131911070001</t>
  </si>
  <si>
    <t>郡塘村</t>
  </si>
  <si>
    <t>邓腿根</t>
  </si>
  <si>
    <t>3601931000011803160006</t>
  </si>
  <si>
    <t>万把戏</t>
  </si>
  <si>
    <t>3601931000011803160001</t>
  </si>
  <si>
    <t>于华书</t>
  </si>
  <si>
    <t>3601931000021605210003</t>
  </si>
  <si>
    <t>邓河水</t>
  </si>
  <si>
    <t>3601931000021910220001</t>
  </si>
  <si>
    <t>邓解放女</t>
  </si>
  <si>
    <t>3601931000191606010002</t>
  </si>
  <si>
    <t>杨金花</t>
  </si>
  <si>
    <t>恢复发放，补发放1季度450元</t>
  </si>
  <si>
    <t>3601931000191806070001</t>
  </si>
  <si>
    <t>曹玉梅</t>
  </si>
  <si>
    <t>3601931000191803140011</t>
  </si>
  <si>
    <t>谭荣军</t>
  </si>
  <si>
    <t>3601931000191803120005</t>
  </si>
  <si>
    <t>胡萍</t>
  </si>
  <si>
    <t>恢复发放，补发放1季度1350元</t>
  </si>
  <si>
    <t>3601931000191807140001</t>
  </si>
  <si>
    <t>曾智华</t>
  </si>
  <si>
    <t>3601931000191803120006</t>
  </si>
  <si>
    <t>邓菊兰</t>
  </si>
  <si>
    <t>3601931000191803120001</t>
  </si>
  <si>
    <t>唐林</t>
  </si>
  <si>
    <t>恢复发放，补发放1季度1800元</t>
  </si>
  <si>
    <t>3601931000191803140001</t>
  </si>
  <si>
    <t>蒋好云</t>
  </si>
  <si>
    <t>3601931000192108120001</t>
  </si>
  <si>
    <t>曾祥银</t>
  </si>
  <si>
    <t>3601931000011606010001</t>
  </si>
  <si>
    <t>徐学平</t>
  </si>
  <si>
    <t>3601931000061810060001</t>
  </si>
  <si>
    <t>邓庆杞</t>
  </si>
  <si>
    <t>3601931000141801230002</t>
  </si>
  <si>
    <t>付方文</t>
  </si>
  <si>
    <t>3601931000141801230009</t>
  </si>
  <si>
    <t>魏品香</t>
  </si>
  <si>
    <t>3601931000111605170001</t>
  </si>
  <si>
    <t>南星村</t>
  </si>
  <si>
    <t>喻洪英</t>
  </si>
  <si>
    <t>3601931000091605270002</t>
  </si>
  <si>
    <t>朱岗村</t>
  </si>
  <si>
    <t>罗贤斌</t>
  </si>
  <si>
    <t>3601931000141801230007</t>
  </si>
  <si>
    <t>于婷婷</t>
  </si>
  <si>
    <t>3601931000071904100001</t>
  </si>
  <si>
    <t>曾港村</t>
  </si>
  <si>
    <t>曾玉强</t>
  </si>
  <si>
    <t>恢复发放，补发放1季度1100元</t>
  </si>
  <si>
    <t>3601931000021605160001</t>
  </si>
  <si>
    <t>万呆子</t>
  </si>
  <si>
    <t>恢复发放，补发放1季度178元</t>
  </si>
  <si>
    <t>3601931000021605200002</t>
  </si>
  <si>
    <t>邓憨根</t>
  </si>
  <si>
    <t>恢复发放，补发放1季度120元</t>
  </si>
  <si>
    <t>3601931000021803060012</t>
  </si>
  <si>
    <t>邓万根</t>
  </si>
  <si>
    <t>恢复发放，补发放1季度300元</t>
  </si>
  <si>
    <t xml:space="preserve">3601931000141708140008	</t>
  </si>
  <si>
    <t>邓桂花</t>
  </si>
  <si>
    <t>3601931000191805090001</t>
  </si>
  <si>
    <t>熊水香</t>
  </si>
  <si>
    <t>3601931000191811040002</t>
  </si>
  <si>
    <t>邓会龙</t>
  </si>
  <si>
    <t>3601931000191903050002</t>
  </si>
  <si>
    <t>刘春华</t>
  </si>
  <si>
    <t>3601931000142303070001</t>
  </si>
  <si>
    <t>熊省女</t>
  </si>
  <si>
    <t>3601932030142212120002</t>
  </si>
  <si>
    <t>厚田乡</t>
  </si>
  <si>
    <t>木埠村</t>
  </si>
  <si>
    <t>夏荣珍</t>
  </si>
  <si>
    <t>6800</t>
  </si>
  <si>
    <t>3601932030192211230001</t>
  </si>
  <si>
    <t>象潭村</t>
  </si>
  <si>
    <t>陈院根</t>
  </si>
  <si>
    <t>7100</t>
  </si>
  <si>
    <t>3601934040012208170014</t>
  </si>
  <si>
    <t>东屋村</t>
  </si>
  <si>
    <t>夏连根</t>
  </si>
  <si>
    <t>13800</t>
  </si>
  <si>
    <t>新增，补发2022年4-2023年3月补贴3600元（参战参试）</t>
  </si>
  <si>
    <t>3601934040012208170015</t>
  </si>
  <si>
    <t>三洲村</t>
  </si>
  <si>
    <t>夏根华</t>
  </si>
  <si>
    <t>3601932030082301130001</t>
  </si>
  <si>
    <t>龙王庙村</t>
  </si>
  <si>
    <t>夏银生</t>
  </si>
  <si>
    <t>合计</t>
  </si>
  <si>
    <t>科室负责人：</t>
  </si>
  <si>
    <t>经办人：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</si>
</sst>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_);[Red]\(0\)"/>
  </numFmts>
  <fonts count="52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9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575757"/>
      <name val="宋体"/>
      <charset val="134"/>
      <scheme val="minor"/>
    </font>
    <font>
      <sz val="10"/>
      <color rgb="FF474A3F"/>
      <name val="宋体"/>
      <charset val="134"/>
      <scheme val="minor"/>
    </font>
    <font>
      <b/>
      <sz val="10"/>
      <color rgb="FF575757"/>
      <name val="宋体"/>
      <charset val="134"/>
      <scheme val="minor"/>
    </font>
    <font>
      <sz val="10"/>
      <name val="宋体"/>
      <charset val="134"/>
    </font>
    <font>
      <sz val="10"/>
      <color theme="1"/>
      <name val="等线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0"/>
      <color rgb="FF000000"/>
      <name val="宋体"/>
      <charset val="134"/>
    </font>
    <font>
      <sz val="9"/>
      <color rgb="FF575757"/>
      <name val="Trebuchet MS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8">
    <xf numFmtId="0" fontId="0" fillId="0" borderId="0">
      <alignment vertical="center"/>
    </xf>
    <xf numFmtId="0" fontId="25" fillId="0" borderId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/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34" fillId="0" borderId="0" applyNumberFormat="0" applyFill="0" applyBorder="0" applyAlignment="0" applyProtection="0"/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10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5" fillId="0" borderId="0"/>
    <xf numFmtId="0" fontId="25" fillId="0" borderId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1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9" fillId="0" borderId="0">
      <alignment vertical="center"/>
    </xf>
    <xf numFmtId="0" fontId="36" fillId="0" borderId="7" applyNumberFormat="0" applyFill="0" applyAlignment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43" fillId="14" borderId="8" applyNumberFormat="0" applyAlignment="0" applyProtection="0">
      <alignment vertical="center"/>
    </xf>
    <xf numFmtId="0" fontId="25" fillId="0" borderId="0" applyProtection="0">
      <alignment vertical="center"/>
    </xf>
    <xf numFmtId="0" fontId="44" fillId="14" borderId="4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15" borderId="9" applyNumberFormat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5" fillId="0" borderId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34" fillId="0" borderId="0" applyNumberFormat="0" applyFill="0" applyBorder="0" applyAlignment="0" applyProtection="0"/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8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5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31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/>
    <xf numFmtId="0" fontId="25" fillId="0" borderId="0"/>
    <xf numFmtId="0" fontId="25" fillId="0" borderId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Protection="0">
      <alignment vertical="center"/>
    </xf>
    <xf numFmtId="0" fontId="25" fillId="0" borderId="0"/>
    <xf numFmtId="0" fontId="25" fillId="0" borderId="0"/>
    <xf numFmtId="0" fontId="25" fillId="0" borderId="0" applyProtection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31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/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5" fillId="0" borderId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37" fillId="0" borderId="0">
      <alignment vertical="center"/>
    </xf>
    <xf numFmtId="0" fontId="25" fillId="0" borderId="0" applyProtection="0">
      <alignment vertical="center"/>
    </xf>
    <xf numFmtId="0" fontId="31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5" fillId="0" borderId="0"/>
    <xf numFmtId="0" fontId="29" fillId="0" borderId="0">
      <alignment vertical="center"/>
    </xf>
    <xf numFmtId="0" fontId="31" fillId="0" borderId="0">
      <alignment vertical="center"/>
    </xf>
    <xf numFmtId="0" fontId="25" fillId="0" borderId="0"/>
    <xf numFmtId="0" fontId="37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93">
    <xf numFmtId="0" fontId="0" fillId="0" borderId="0" xfId="0">
      <alignment vertical="center"/>
    </xf>
    <xf numFmtId="49" fontId="1" fillId="0" borderId="1" xfId="1093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0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358" applyNumberFormat="1" applyFont="1" applyBorder="1" applyAlignment="1">
      <alignment horizontal="center" vertical="center" wrapText="1"/>
    </xf>
    <xf numFmtId="49" fontId="3" fillId="0" borderId="1" xfId="1358" applyNumberFormat="1" applyFont="1" applyBorder="1" applyAlignment="1">
      <alignment horizontal="center" vertical="center" wrapText="1"/>
    </xf>
    <xf numFmtId="49" fontId="3" fillId="0" borderId="1" xfId="21" applyNumberFormat="1" applyFont="1" applyFill="1" applyBorder="1" applyAlignment="1">
      <alignment horizontal="center" vertical="center" wrapText="1"/>
    </xf>
    <xf numFmtId="0" fontId="3" fillId="0" borderId="1" xfId="2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2" fillId="0" borderId="1" xfId="1247" applyNumberFormat="1" applyFont="1" applyBorder="1" applyAlignment="1" applyProtection="1">
      <alignment horizontal="center" vertical="center" wrapText="1"/>
      <protection locked="0"/>
    </xf>
    <xf numFmtId="0" fontId="2" fillId="0" borderId="1" xfId="1247" applyFont="1" applyBorder="1" applyAlignment="1" applyProtection="1">
      <alignment horizontal="center" vertical="center" wrapText="1"/>
    </xf>
    <xf numFmtId="0" fontId="2" fillId="0" borderId="1" xfId="35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75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759" applyNumberFormat="1" applyFont="1" applyFill="1" applyBorder="1" applyAlignment="1" applyProtection="1">
      <alignment horizontal="center" vertical="center" wrapText="1"/>
    </xf>
    <xf numFmtId="0" fontId="10" fillId="0" borderId="1" xfId="759" applyFont="1" applyBorder="1" applyAlignment="1">
      <alignment horizontal="center" vertical="center" wrapText="1"/>
    </xf>
    <xf numFmtId="0" fontId="2" fillId="0" borderId="1" xfId="759" applyFont="1" applyFill="1" applyBorder="1" applyAlignment="1" applyProtection="1">
      <alignment horizontal="center" vertical="center" wrapText="1"/>
    </xf>
    <xf numFmtId="49" fontId="10" fillId="0" borderId="1" xfId="759" applyNumberFormat="1" applyFont="1" applyBorder="1" applyAlignment="1">
      <alignment horizontal="center" vertical="center" wrapText="1"/>
    </xf>
    <xf numFmtId="49" fontId="2" fillId="2" borderId="1" xfId="759" applyNumberFormat="1" applyFont="1" applyFill="1" applyBorder="1" applyAlignment="1" applyProtection="1">
      <alignment horizontal="center" vertical="center" wrapText="1"/>
    </xf>
    <xf numFmtId="0" fontId="2" fillId="2" borderId="1" xfId="759" applyFont="1" applyFill="1" applyBorder="1" applyAlignment="1" applyProtection="1">
      <alignment horizontal="center" vertical="center" wrapText="1"/>
    </xf>
    <xf numFmtId="49" fontId="14" fillId="0" borderId="1" xfId="759" applyNumberFormat="1" applyFont="1" applyBorder="1" applyAlignment="1">
      <alignment horizontal="center" vertical="center" wrapText="1"/>
    </xf>
    <xf numFmtId="0" fontId="10" fillId="0" borderId="1" xfId="759" applyFont="1" applyFill="1" applyBorder="1" applyAlignment="1">
      <alignment horizontal="center" vertical="center"/>
    </xf>
    <xf numFmtId="0" fontId="11" fillId="0" borderId="1" xfId="759" applyFont="1" applyBorder="1" applyAlignment="1">
      <alignment horizontal="center" vertical="center"/>
    </xf>
    <xf numFmtId="49" fontId="2" fillId="0" borderId="1" xfId="196" applyNumberFormat="1" applyFont="1" applyFill="1" applyBorder="1" applyAlignment="1">
      <alignment horizontal="center" vertical="center" wrapText="1"/>
    </xf>
    <xf numFmtId="49" fontId="2" fillId="0" borderId="1" xfId="1247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247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953" applyNumberFormat="1" applyFont="1" applyFill="1" applyBorder="1" applyAlignment="1" applyProtection="1">
      <alignment horizontal="center" vertical="center" wrapText="1"/>
    </xf>
    <xf numFmtId="0" fontId="2" fillId="0" borderId="1" xfId="352" applyFont="1" applyBorder="1" applyAlignment="1">
      <alignment horizontal="center" vertical="center" wrapText="1"/>
    </xf>
    <xf numFmtId="49" fontId="2" fillId="0" borderId="1" xfId="1247" applyNumberFormat="1" applyFont="1" applyBorder="1" applyAlignment="1" applyProtection="1">
      <alignment horizontal="center" vertical="center" wrapText="1"/>
    </xf>
    <xf numFmtId="49" fontId="2" fillId="2" borderId="1" xfId="1247" applyNumberFormat="1" applyFont="1" applyFill="1" applyBorder="1" applyAlignment="1" applyProtection="1">
      <alignment horizontal="center" vertical="center" wrapText="1"/>
    </xf>
    <xf numFmtId="49" fontId="2" fillId="0" borderId="1" xfId="1189" applyNumberFormat="1" applyFont="1" applyFill="1" applyBorder="1" applyAlignment="1">
      <alignment horizontal="center" vertical="center" wrapText="1"/>
    </xf>
    <xf numFmtId="49" fontId="2" fillId="2" borderId="1" xfId="1247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96" applyNumberFormat="1" applyFont="1" applyBorder="1" applyAlignment="1">
      <alignment horizontal="center" vertical="center" wrapText="1"/>
    </xf>
    <xf numFmtId="0" fontId="2" fillId="0" borderId="1" xfId="810" applyFont="1" applyBorder="1" applyAlignment="1">
      <alignment horizontal="center" vertical="center" wrapText="1"/>
    </xf>
    <xf numFmtId="0" fontId="2" fillId="0" borderId="1" xfId="196" applyFont="1" applyBorder="1" applyAlignment="1">
      <alignment horizontal="center" vertical="center" wrapText="1"/>
    </xf>
    <xf numFmtId="49" fontId="2" fillId="0" borderId="1" xfId="431" applyNumberFormat="1" applyFont="1" applyBorder="1" applyAlignment="1" applyProtection="1">
      <alignment horizontal="center" vertical="center" wrapText="1"/>
    </xf>
    <xf numFmtId="0" fontId="2" fillId="0" borderId="1" xfId="431" applyFont="1" applyBorder="1" applyAlignment="1" applyProtection="1">
      <alignment horizontal="center" vertical="center" wrapText="1"/>
    </xf>
    <xf numFmtId="0" fontId="2" fillId="3" borderId="1" xfId="353" applyFont="1" applyFill="1" applyBorder="1" applyAlignment="1" applyProtection="1">
      <alignment horizontal="center" vertical="center" wrapText="1"/>
    </xf>
    <xf numFmtId="49" fontId="2" fillId="0" borderId="1" xfId="729" applyNumberFormat="1" applyFont="1" applyBorder="1" applyAlignment="1">
      <alignment horizontal="center" vertical="center" wrapText="1"/>
    </xf>
    <xf numFmtId="49" fontId="2" fillId="0" borderId="1" xfId="1258" applyNumberFormat="1" applyFont="1" applyBorder="1" applyAlignment="1" applyProtection="1">
      <alignment horizontal="center" vertical="center" wrapText="1"/>
    </xf>
    <xf numFmtId="0" fontId="2" fillId="0" borderId="1" xfId="1258" applyFont="1" applyBorder="1" applyAlignment="1" applyProtection="1">
      <alignment horizontal="center" vertical="center" wrapText="1"/>
    </xf>
    <xf numFmtId="0" fontId="2" fillId="0" borderId="1" xfId="953" applyFont="1" applyFill="1" applyBorder="1" applyAlignment="1" applyProtection="1">
      <alignment horizontal="center" vertical="center" wrapText="1"/>
    </xf>
    <xf numFmtId="49" fontId="2" fillId="0" borderId="1" xfId="1196" applyNumberFormat="1" applyFont="1" applyBorder="1" applyAlignment="1">
      <alignment horizontal="center" vertical="center" wrapText="1"/>
    </xf>
    <xf numFmtId="0" fontId="2" fillId="0" borderId="1" xfId="1377" applyFont="1" applyFill="1" applyBorder="1" applyAlignment="1">
      <alignment horizontal="center" vertical="center" wrapText="1"/>
    </xf>
    <xf numFmtId="49" fontId="2" fillId="2" borderId="1" xfId="1149" applyNumberFormat="1" applyFont="1" applyFill="1" applyBorder="1" applyAlignment="1" applyProtection="1">
      <alignment horizontal="center" vertical="center" wrapText="1"/>
    </xf>
    <xf numFmtId="49" fontId="2" fillId="2" borderId="1" xfId="77" applyNumberFormat="1" applyFont="1" applyFill="1" applyBorder="1" applyAlignment="1" applyProtection="1">
      <alignment horizontal="center" vertical="center" wrapText="1"/>
    </xf>
    <xf numFmtId="49" fontId="2" fillId="0" borderId="1" xfId="1258" applyNumberFormat="1" applyFont="1" applyFill="1" applyBorder="1" applyAlignment="1" applyProtection="1">
      <alignment horizontal="center" vertical="center" wrapText="1"/>
    </xf>
    <xf numFmtId="49" fontId="2" fillId="2" borderId="1" xfId="313" applyNumberFormat="1" applyFont="1" applyFill="1" applyBorder="1" applyAlignment="1" applyProtection="1">
      <alignment horizontal="center" vertical="center" wrapText="1"/>
    </xf>
    <xf numFmtId="0" fontId="2" fillId="0" borderId="1" xfId="385" applyFont="1" applyBorder="1" applyAlignment="1">
      <alignment horizontal="center" vertical="center" wrapText="1"/>
    </xf>
    <xf numFmtId="49" fontId="2" fillId="0" borderId="1" xfId="1249" applyNumberFormat="1" applyFont="1" applyBorder="1" applyAlignment="1" applyProtection="1">
      <alignment horizontal="center" vertical="center" wrapText="1"/>
    </xf>
    <xf numFmtId="0" fontId="2" fillId="0" borderId="1" xfId="1249" applyFont="1" applyBorder="1" applyAlignment="1" applyProtection="1">
      <alignment horizontal="center" vertical="center"/>
    </xf>
    <xf numFmtId="0" fontId="2" fillId="0" borderId="1" xfId="1258" applyFont="1" applyFill="1" applyBorder="1" applyAlignment="1" applyProtection="1">
      <alignment horizontal="center" vertical="center"/>
    </xf>
    <xf numFmtId="0" fontId="2" fillId="0" borderId="1" xfId="1247" applyFont="1" applyFill="1" applyBorder="1" applyAlignment="1" applyProtection="1">
      <alignment horizontal="center" vertical="center"/>
    </xf>
    <xf numFmtId="0" fontId="2" fillId="0" borderId="1" xfId="1316" applyFont="1" applyBorder="1" applyAlignment="1">
      <alignment horizontal="center" vertical="center"/>
    </xf>
    <xf numFmtId="0" fontId="2" fillId="0" borderId="1" xfId="385" applyFont="1" applyFill="1" applyBorder="1" applyAlignment="1">
      <alignment horizontal="center" vertical="center" wrapText="1"/>
    </xf>
    <xf numFmtId="0" fontId="2" fillId="3" borderId="1" xfId="1108" applyFont="1" applyFill="1" applyBorder="1" applyAlignment="1" applyProtection="1">
      <alignment horizontal="center" vertical="center"/>
    </xf>
    <xf numFmtId="49" fontId="2" fillId="2" borderId="1" xfId="538" applyNumberFormat="1" applyFont="1" applyFill="1" applyBorder="1" applyAlignment="1" applyProtection="1">
      <alignment horizontal="center" vertical="center" wrapText="1"/>
    </xf>
    <xf numFmtId="0" fontId="2" fillId="0" borderId="1" xfId="1247" applyFont="1" applyBorder="1" applyAlignment="1" applyProtection="1">
      <alignment horizontal="center" vertical="center"/>
    </xf>
    <xf numFmtId="49" fontId="2" fillId="2" borderId="1" xfId="1160" applyNumberFormat="1" applyFont="1" applyFill="1" applyBorder="1" applyAlignment="1" applyProtection="1">
      <alignment horizontal="center" vertical="center" wrapText="1"/>
    </xf>
    <xf numFmtId="0" fontId="2" fillId="3" borderId="1" xfId="353" applyFont="1" applyFill="1" applyBorder="1" applyAlignment="1" applyProtection="1">
      <alignment horizontal="center" vertical="center"/>
    </xf>
    <xf numFmtId="49" fontId="2" fillId="0" borderId="1" xfId="1281" applyNumberFormat="1" applyFont="1" applyBorder="1" applyAlignment="1">
      <alignment horizontal="center" vertical="center" wrapText="1"/>
    </xf>
    <xf numFmtId="49" fontId="2" fillId="0" borderId="1" xfId="729" applyNumberFormat="1" applyFont="1" applyFill="1" applyBorder="1" applyAlignment="1">
      <alignment horizontal="center" vertical="center" wrapText="1"/>
    </xf>
    <xf numFmtId="0" fontId="2" fillId="0" borderId="1" xfId="196" applyFont="1" applyFill="1" applyBorder="1" applyAlignment="1">
      <alignment horizontal="center" vertical="center" wrapText="1"/>
    </xf>
    <xf numFmtId="49" fontId="2" fillId="0" borderId="1" xfId="313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313" applyNumberFormat="1" applyFont="1" applyFill="1" applyBorder="1" applyAlignment="1" applyProtection="1">
      <alignment horizontal="center" vertical="center" wrapText="1"/>
    </xf>
    <xf numFmtId="0" fontId="10" fillId="0" borderId="1" xfId="313" applyFont="1" applyBorder="1" applyAlignment="1">
      <alignment horizontal="center" vertical="center" wrapText="1"/>
    </xf>
    <xf numFmtId="0" fontId="10" fillId="0" borderId="1" xfId="313" applyFont="1" applyBorder="1" applyAlignment="1">
      <alignment horizontal="center" vertical="center"/>
    </xf>
    <xf numFmtId="0" fontId="2" fillId="0" borderId="1" xfId="313" applyFont="1" applyFill="1" applyBorder="1" applyAlignment="1" applyProtection="1">
      <alignment horizontal="center" vertical="center" wrapText="1"/>
    </xf>
    <xf numFmtId="49" fontId="10" fillId="0" borderId="1" xfId="313" applyNumberFormat="1" applyFont="1" applyBorder="1" applyAlignment="1">
      <alignment horizontal="center" vertical="center" wrapText="1"/>
    </xf>
    <xf numFmtId="0" fontId="10" fillId="0" borderId="1" xfId="313" applyFont="1" applyFill="1" applyBorder="1" applyAlignment="1">
      <alignment horizontal="center" vertical="center"/>
    </xf>
    <xf numFmtId="49" fontId="14" fillId="0" borderId="1" xfId="31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" fillId="0" borderId="1" xfId="1258" applyNumberFormat="1" applyFont="1" applyBorder="1" applyAlignment="1" applyProtection="1">
      <alignment horizontal="center" vertical="center" wrapText="1"/>
      <protection locked="0"/>
    </xf>
    <xf numFmtId="49" fontId="2" fillId="0" borderId="1" xfId="1247" applyNumberFormat="1" applyFont="1" applyBorder="1" applyAlignment="1" applyProtection="1">
      <alignment horizontal="center" vertical="center"/>
    </xf>
    <xf numFmtId="49" fontId="2" fillId="0" borderId="1" xfId="1247" applyNumberFormat="1" applyFont="1" applyFill="1" applyBorder="1" applyAlignment="1" applyProtection="1">
      <alignment horizontal="center" vertical="center"/>
    </xf>
    <xf numFmtId="177" fontId="2" fillId="0" borderId="1" xfId="313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1" xfId="313" applyNumberFormat="1" applyFont="1" applyFill="1" applyBorder="1" applyAlignment="1">
      <alignment horizontal="center" vertical="center" wrapText="1"/>
    </xf>
    <xf numFmtId="49" fontId="11" fillId="0" borderId="1" xfId="31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313" applyFont="1" applyFill="1" applyBorder="1" applyAlignment="1">
      <alignment horizontal="center" vertical="center" wrapText="1"/>
    </xf>
    <xf numFmtId="0" fontId="11" fillId="0" borderId="1" xfId="313" applyFont="1" applyFill="1" applyBorder="1" applyAlignment="1">
      <alignment horizontal="center" vertical="center"/>
    </xf>
    <xf numFmtId="49" fontId="11" fillId="3" borderId="1" xfId="313" applyNumberFormat="1" applyFont="1" applyFill="1" applyBorder="1" applyAlignment="1">
      <alignment horizontal="center" vertical="center" wrapText="1"/>
    </xf>
    <xf numFmtId="49" fontId="11" fillId="3" borderId="1" xfId="313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313" applyFont="1" applyFill="1" applyBorder="1" applyAlignment="1">
      <alignment horizontal="center" vertical="center" wrapText="1"/>
    </xf>
    <xf numFmtId="0" fontId="11" fillId="3" borderId="1" xfId="313" applyFont="1" applyFill="1" applyBorder="1" applyAlignment="1">
      <alignment horizontal="center" vertical="center"/>
    </xf>
    <xf numFmtId="0" fontId="16" fillId="0" borderId="1" xfId="1367" applyFont="1" applyBorder="1" applyAlignment="1">
      <alignment horizontal="center" vertical="center" wrapText="1"/>
    </xf>
    <xf numFmtId="49" fontId="11" fillId="0" borderId="1" xfId="313" applyNumberFormat="1" applyFont="1" applyBorder="1" applyAlignment="1">
      <alignment horizontal="center" vertical="center" wrapText="1"/>
    </xf>
    <xf numFmtId="0" fontId="11" fillId="0" borderId="1" xfId="313" applyFont="1" applyBorder="1" applyAlignment="1">
      <alignment horizontal="center" vertical="center" wrapText="1"/>
    </xf>
    <xf numFmtId="0" fontId="11" fillId="0" borderId="1" xfId="313" applyFont="1" applyBorder="1" applyAlignment="1">
      <alignment horizontal="center" vertical="center"/>
    </xf>
    <xf numFmtId="0" fontId="2" fillId="0" borderId="1" xfId="313" applyFont="1" applyFill="1" applyBorder="1" applyAlignment="1">
      <alignment horizontal="center" vertical="center"/>
    </xf>
    <xf numFmtId="0" fontId="2" fillId="0" borderId="1" xfId="313" applyFont="1" applyFill="1" applyBorder="1" applyAlignment="1">
      <alignment horizontal="center" vertical="center" wrapText="1"/>
    </xf>
    <xf numFmtId="49" fontId="17" fillId="0" borderId="1" xfId="313" applyNumberFormat="1" applyFont="1" applyFill="1" applyBorder="1" applyAlignment="1" applyProtection="1">
      <alignment vertical="center" wrapText="1"/>
      <protection locked="0"/>
    </xf>
    <xf numFmtId="49" fontId="17" fillId="4" borderId="1" xfId="313" applyNumberFormat="1" applyFont="1" applyFill="1" applyBorder="1" applyAlignment="1" applyProtection="1">
      <alignment vertical="center" wrapText="1"/>
    </xf>
    <xf numFmtId="49" fontId="17" fillId="4" borderId="1" xfId="313" applyNumberFormat="1" applyFont="1" applyFill="1" applyBorder="1" applyAlignment="1" applyProtection="1">
      <alignment horizontal="center" vertical="center" wrapText="1"/>
    </xf>
    <xf numFmtId="49" fontId="17" fillId="4" borderId="1" xfId="313" applyNumberFormat="1" applyFont="1" applyFill="1" applyBorder="1" applyAlignment="1" applyProtection="1">
      <alignment horizontal="center" vertical="center"/>
    </xf>
    <xf numFmtId="0" fontId="2" fillId="0" borderId="1" xfId="313" applyNumberFormat="1" applyFont="1" applyFill="1" applyBorder="1" applyAlignment="1" applyProtection="1">
      <alignment horizontal="center" vertical="center"/>
    </xf>
    <xf numFmtId="49" fontId="2" fillId="0" borderId="1" xfId="313" applyNumberFormat="1" applyFont="1" applyFill="1" applyBorder="1" applyAlignment="1">
      <alignment horizontal="center" vertical="center" wrapText="1"/>
    </xf>
    <xf numFmtId="177" fontId="11" fillId="0" borderId="1" xfId="313" applyNumberFormat="1" applyFont="1" applyFill="1" applyBorder="1" applyAlignment="1" applyProtection="1">
      <alignment horizontal="center" vertical="center" wrapText="1"/>
    </xf>
    <xf numFmtId="0" fontId="2" fillId="0" borderId="1" xfId="214" applyFont="1" applyFill="1" applyBorder="1" applyAlignment="1">
      <alignment horizontal="center" vertical="center" wrapText="1"/>
    </xf>
    <xf numFmtId="0" fontId="2" fillId="0" borderId="1" xfId="214" applyFont="1" applyFill="1" applyBorder="1" applyAlignment="1" applyProtection="1">
      <alignment horizontal="center" vertical="center" wrapText="1"/>
    </xf>
    <xf numFmtId="49" fontId="2" fillId="0" borderId="1" xfId="214" applyNumberFormat="1" applyFont="1" applyFill="1" applyBorder="1" applyAlignment="1">
      <alignment horizontal="center" vertical="center" wrapText="1"/>
    </xf>
    <xf numFmtId="49" fontId="10" fillId="0" borderId="1" xfId="21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14" applyFont="1" applyBorder="1" applyAlignment="1">
      <alignment horizontal="center" vertical="center" wrapText="1"/>
    </xf>
    <xf numFmtId="49" fontId="2" fillId="0" borderId="1" xfId="214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330" applyNumberFormat="1" applyFont="1" applyFill="1" applyBorder="1" applyAlignment="1">
      <alignment horizontal="center" vertical="center" wrapText="1"/>
    </xf>
    <xf numFmtId="49" fontId="10" fillId="0" borderId="1" xfId="1330" applyNumberFormat="1" applyFont="1" applyFill="1" applyBorder="1" applyAlignment="1" applyProtection="1">
      <alignment horizontal="center" vertical="center" wrapText="1"/>
    </xf>
    <xf numFmtId="0" fontId="10" fillId="0" borderId="1" xfId="1330" applyNumberFormat="1" applyFont="1" applyFill="1" applyBorder="1" applyAlignment="1">
      <alignment horizontal="center" vertical="center" wrapText="1"/>
    </xf>
    <xf numFmtId="0" fontId="10" fillId="0" borderId="1" xfId="1330" applyNumberFormat="1" applyFont="1" applyFill="1" applyBorder="1" applyAlignment="1">
      <alignment horizontal="center" vertical="center"/>
    </xf>
    <xf numFmtId="176" fontId="10" fillId="0" borderId="1" xfId="133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7" fontId="10" fillId="0" borderId="1" xfId="1330" applyNumberFormat="1" applyFont="1" applyFill="1" applyBorder="1" applyAlignment="1">
      <alignment horizontal="center" vertical="center" wrapText="1"/>
    </xf>
    <xf numFmtId="49" fontId="17" fillId="0" borderId="1" xfId="19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9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190" applyNumberFormat="1" applyFont="1" applyFill="1" applyBorder="1" applyAlignment="1">
      <alignment horizontal="center" vertical="center" wrapText="1"/>
    </xf>
    <xf numFmtId="49" fontId="10" fillId="0" borderId="1" xfId="190" applyNumberFormat="1" applyFont="1" applyFill="1" applyBorder="1" applyAlignment="1">
      <alignment horizontal="center" vertical="center" wrapText="1"/>
    </xf>
    <xf numFmtId="49" fontId="17" fillId="0" borderId="1" xfId="90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370" applyNumberFormat="1" applyFont="1" applyBorder="1" applyAlignment="1">
      <alignment horizontal="center" vertical="center" wrapText="1"/>
    </xf>
    <xf numFmtId="49" fontId="10" fillId="0" borderId="1" xfId="1370" applyNumberFormat="1" applyFont="1" applyFill="1" applyBorder="1" applyAlignment="1">
      <alignment horizontal="center" vertical="center" wrapText="1"/>
    </xf>
    <xf numFmtId="49" fontId="10" fillId="0" borderId="1" xfId="1370" applyNumberFormat="1" applyFont="1" applyBorder="1" applyAlignment="1">
      <alignment vertical="center" wrapText="1"/>
    </xf>
    <xf numFmtId="49" fontId="2" fillId="0" borderId="1" xfId="1370" applyNumberFormat="1" applyFont="1" applyBorder="1" applyAlignment="1">
      <alignment horizontal="center" vertical="center" wrapText="1"/>
    </xf>
    <xf numFmtId="0" fontId="10" fillId="0" borderId="1" xfId="137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14" applyFont="1" applyFill="1" applyBorder="1" applyAlignment="1">
      <alignment horizontal="center" vertical="center" wrapText="1"/>
    </xf>
    <xf numFmtId="0" fontId="6" fillId="0" borderId="1" xfId="214" applyFont="1" applyFill="1" applyBorder="1" applyAlignment="1">
      <alignment horizontal="center" vertical="center"/>
    </xf>
    <xf numFmtId="0" fontId="18" fillId="0" borderId="1" xfId="214" applyFont="1" applyFill="1" applyBorder="1" applyAlignment="1" applyProtection="1">
      <alignment horizontal="center" vertical="center"/>
    </xf>
    <xf numFmtId="49" fontId="19" fillId="0" borderId="1" xfId="214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14" applyNumberFormat="1" applyFont="1" applyFill="1" applyBorder="1" applyAlignment="1">
      <alignment horizontal="center" vertical="center" wrapText="1"/>
    </xf>
    <xf numFmtId="49" fontId="18" fillId="0" borderId="1" xfId="214" applyNumberFormat="1" applyFont="1" applyFill="1" applyBorder="1" applyAlignment="1" applyProtection="1">
      <alignment horizontal="center" vertical="center"/>
    </xf>
    <xf numFmtId="0" fontId="18" fillId="0" borderId="1" xfId="214" applyNumberFormat="1" applyFont="1" applyFill="1" applyBorder="1" applyAlignment="1" applyProtection="1">
      <alignment horizontal="center" vertical="center"/>
    </xf>
    <xf numFmtId="49" fontId="20" fillId="0" borderId="1" xfId="313" applyNumberFormat="1" applyFont="1" applyFill="1" applyBorder="1" applyAlignment="1">
      <alignment horizontal="center" vertical="center" wrapText="1"/>
    </xf>
    <xf numFmtId="0" fontId="20" fillId="0" borderId="1" xfId="313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" xfId="313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5" fillId="0" borderId="1" xfId="1367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5" fillId="0" borderId="1" xfId="313" applyNumberFormat="1" applyFont="1" applyFill="1" applyBorder="1" applyAlignment="1">
      <alignment horizontal="center" vertical="center" wrapText="1"/>
    </xf>
    <xf numFmtId="0" fontId="15" fillId="0" borderId="1" xfId="313" applyFont="1" applyFill="1" applyBorder="1" applyAlignment="1">
      <alignment horizontal="center" vertical="center" wrapText="1"/>
    </xf>
    <xf numFmtId="49" fontId="20" fillId="0" borderId="1" xfId="313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313" applyNumberFormat="1" applyFont="1" applyBorder="1" applyAlignment="1">
      <alignment horizontal="center" vertical="center" wrapText="1"/>
    </xf>
    <xf numFmtId="0" fontId="22" fillId="0" borderId="1" xfId="2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center" vertical="center" wrapText="1"/>
    </xf>
    <xf numFmtId="49" fontId="23" fillId="0" borderId="1" xfId="313" applyNumberFormat="1" applyFont="1" applyBorder="1" applyAlignment="1">
      <alignment horizontal="center" vertical="center" wrapText="1"/>
    </xf>
    <xf numFmtId="0" fontId="24" fillId="0" borderId="1" xfId="26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3" fillId="0" borderId="0" xfId="313" applyNumberFormat="1" applyFont="1" applyBorder="1" applyAlignment="1">
      <alignment horizontal="center" vertical="center" wrapText="1"/>
    </xf>
    <xf numFmtId="49" fontId="20" fillId="0" borderId="0" xfId="31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313" applyFont="1" applyFill="1" applyBorder="1" applyAlignment="1">
      <alignment horizontal="center" vertical="center" wrapText="1"/>
    </xf>
    <xf numFmtId="0" fontId="24" fillId="0" borderId="0" xfId="26" applyFont="1" applyBorder="1" applyAlignment="1">
      <alignment horizontal="center" vertical="center"/>
    </xf>
    <xf numFmtId="0" fontId="15" fillId="0" borderId="0" xfId="313" applyFont="1" applyFill="1" applyBorder="1" applyAlignment="1">
      <alignment horizontal="center" vertical="center" wrapText="1"/>
    </xf>
    <xf numFmtId="49" fontId="17" fillId="0" borderId="0" xfId="19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wrapText="1"/>
    </xf>
    <xf numFmtId="0" fontId="2" fillId="0" borderId="1" xfId="0" applyFont="1" applyFill="1" applyBorder="1" applyAlignment="1" quotePrefix="1">
      <alignment horizontal="center" wrapTex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49" fontId="11" fillId="0" borderId="1" xfId="313" applyNumberFormat="1" applyFont="1" applyFill="1" applyBorder="1" applyAlignment="1" quotePrefix="1">
      <alignment horizontal="center" vertical="center" wrapText="1"/>
    </xf>
    <xf numFmtId="49" fontId="11" fillId="0" borderId="1" xfId="313" applyNumberFormat="1" applyFont="1" applyBorder="1" applyAlignment="1" quotePrefix="1">
      <alignment horizontal="center" vertical="center" wrapText="1"/>
    </xf>
    <xf numFmtId="0" fontId="2" fillId="0" borderId="1" xfId="214" applyFont="1" applyBorder="1" applyAlignment="1" quotePrefix="1">
      <alignment horizontal="center" vertical="center" wrapText="1"/>
    </xf>
    <xf numFmtId="0" fontId="6" fillId="0" borderId="1" xfId="214" applyFont="1" applyFill="1" applyBorder="1" applyAlignment="1" quotePrefix="1">
      <alignment horizontal="center" vertical="center" wrapText="1"/>
    </xf>
    <xf numFmtId="0" fontId="15" fillId="0" borderId="1" xfId="313" applyFont="1" applyFill="1" applyBorder="1" applyAlignment="1" quotePrefix="1">
      <alignment horizontal="center" vertical="center" wrapText="1"/>
    </xf>
  </cellXfs>
  <cellStyles count="1378">
    <cellStyle name="常规" xfId="0" builtinId="0"/>
    <cellStyle name="常规 38 2 2 3 2" xfId="1"/>
    <cellStyle name="货币[0]" xfId="2" builtinId="7"/>
    <cellStyle name="常规 10 3 2 2 2 2" xfId="3"/>
    <cellStyle name="常规 2 4 4 3 3" xfId="4"/>
    <cellStyle name="20% - 强调文字颜色 3" xfId="5" builtinId="38"/>
    <cellStyle name="输入" xfId="6" builtinId="20"/>
    <cellStyle name="常规 12 3 2 2 2" xfId="7"/>
    <cellStyle name="货币" xfId="8" builtinId="4"/>
    <cellStyle name="常规 16 2 3" xfId="9"/>
    <cellStyle name="常规 21 2 3" xfId="10"/>
    <cellStyle name="常规 2 4 4 4 2" xfId="11"/>
    <cellStyle name="常规 10 3" xfId="12"/>
    <cellStyle name="常规 15 4 2" xfId="13"/>
    <cellStyle name="常规 20 4 2" xfId="14"/>
    <cellStyle name="常规 35 2 3 2 3 2" xfId="15"/>
    <cellStyle name="常规 12 3 3 3" xfId="16"/>
    <cellStyle name="常规 11 2 2 2 4" xfId="17"/>
    <cellStyle name="千位分隔[0]" xfId="18" builtinId="6"/>
    <cellStyle name="常规 3 4 3" xfId="19"/>
    <cellStyle name="常规 12 6 3 2" xfId="20"/>
    <cellStyle name="常规 11 2 4 2 2 2" xfId="21"/>
    <cellStyle name="常规 52 2 5" xfId="22"/>
    <cellStyle name="40% - 强调文字颜色 3" xfId="23" builtinId="39"/>
    <cellStyle name="差" xfId="24" builtinId="27"/>
    <cellStyle name="常规 12 8 3" xfId="25"/>
    <cellStyle name="常规 7 3" xfId="26"/>
    <cellStyle name="千位分隔" xfId="27" builtinId="3"/>
    <cellStyle name="常规 2 4 4 2 6" xfId="28"/>
    <cellStyle name="常规 12 2 2 4 3" xfId="29"/>
    <cellStyle name="常规 3 3 3 3" xfId="30"/>
    <cellStyle name="常规 10 2 3 2" xfId="31"/>
    <cellStyle name="常规 12 4 3 3 3" xfId="32"/>
    <cellStyle name="常规 12 2 3" xfId="33"/>
    <cellStyle name="60% - 强调文字颜色 3" xfId="34" builtinId="40"/>
    <cellStyle name="超链接" xfId="35" builtinId="8"/>
    <cellStyle name="常规 12 2 5 4 2" xfId="36"/>
    <cellStyle name="常规 2 7 3" xfId="37"/>
    <cellStyle name="常规 3 3 2 4" xfId="38"/>
    <cellStyle name="百分比" xfId="39" builtinId="5"/>
    <cellStyle name="常规 10 2 2 3" xfId="40"/>
    <cellStyle name="常规 12 2 5 3 2" xfId="41"/>
    <cellStyle name="常规 2 6 3" xfId="42"/>
    <cellStyle name="RowLevel_0" xfId="43"/>
    <cellStyle name="常规 12 2 4 2 2 2" xfId="44"/>
    <cellStyle name="已访问的超链接" xfId="45" builtinId="9"/>
    <cellStyle name="常规 3 3 8" xfId="46"/>
    <cellStyle name="常规 12 4 3 3 2 3" xfId="47"/>
    <cellStyle name="常规 12 2 2 3" xfId="48"/>
    <cellStyle name="注释" xfId="49" builtinId="10"/>
    <cellStyle name="常规 12 4 3 3 2" xfId="50"/>
    <cellStyle name="常规 12 2 2" xfId="51"/>
    <cellStyle name="60% - 强调文字颜色 2" xfId="52" builtinId="36"/>
    <cellStyle name="标题 4" xfId="53" builtinId="19"/>
    <cellStyle name="常规 12 4 2 2 2 2" xfId="54"/>
    <cellStyle name="常规 6 5" xfId="55"/>
    <cellStyle name="常规 4 4 3" xfId="56"/>
    <cellStyle name="常规 4 2 2 3" xfId="57"/>
    <cellStyle name="警告文本" xfId="58" builtinId="11"/>
    <cellStyle name="常规 12 2 2 2 2" xfId="59"/>
    <cellStyle name="标题" xfId="60" builtinId="15"/>
    <cellStyle name="常规 12 3 5" xfId="61"/>
    <cellStyle name="解释性文本" xfId="62" builtinId="53"/>
    <cellStyle name="常规 45 7" xfId="63"/>
    <cellStyle name="标题 1" xfId="64" builtinId="16"/>
    <cellStyle name="常规 5 2 2" xfId="65"/>
    <cellStyle name="常规 35 2 3" xfId="66"/>
    <cellStyle name="常规 12 2 2 2 2 2" xfId="67"/>
    <cellStyle name="标题 2" xfId="68" builtinId="17"/>
    <cellStyle name="60% - 强调文字颜色 1" xfId="69" builtinId="32"/>
    <cellStyle name="常规 5 2 3" xfId="70"/>
    <cellStyle name="常规 2 2 3 7 2 2" xfId="71"/>
    <cellStyle name="常规 12 2 2 2 2 3" xfId="72"/>
    <cellStyle name="标题 3" xfId="73" builtinId="18"/>
    <cellStyle name="常规 6 3 2 2" xfId="74"/>
    <cellStyle name="常规 36 3 3 2" xfId="75"/>
    <cellStyle name="常规 12 2 4 2 4 2" xfId="76"/>
    <cellStyle name="常规 12 2 4" xfId="77"/>
    <cellStyle name="60% - 强调文字颜色 4" xfId="78" builtinId="44"/>
    <cellStyle name="常规 2 2 2 2 2 3" xfId="79"/>
    <cellStyle name="输出" xfId="80" builtinId="21"/>
    <cellStyle name="常规 32 2 3 2 2 3" xfId="81"/>
    <cellStyle name="计算" xfId="82" builtinId="22"/>
    <cellStyle name="常规 12 6 3" xfId="83"/>
    <cellStyle name="常规 11 2 4 2 2" xfId="84"/>
    <cellStyle name="常规 46 2 4" xfId="85"/>
    <cellStyle name="常规 11 3 2 5" xfId="86"/>
    <cellStyle name="常规 13 5" xfId="87"/>
    <cellStyle name="常规 11 2 4 2 2 3 2" xfId="88"/>
    <cellStyle name="检查单元格" xfId="89" builtinId="23"/>
    <cellStyle name="常规 10 2 2 2 2 2 2 2" xfId="90"/>
    <cellStyle name="常规 2 2 7" xfId="91"/>
    <cellStyle name="20% - 强调文字颜色 6" xfId="92" builtinId="50"/>
    <cellStyle name="强调文字颜色 2" xfId="93" builtinId="33"/>
    <cellStyle name="常规 2 2 2 5" xfId="94"/>
    <cellStyle name="常规 32 2 3 5" xfId="95"/>
    <cellStyle name="常规 12 2 2 3 2 3" xfId="96"/>
    <cellStyle name="链接单元格" xfId="97" builtinId="24"/>
    <cellStyle name="常规 36 3 2" xfId="98"/>
    <cellStyle name="常规 12 2 4 2 3" xfId="99"/>
    <cellStyle name="汇总" xfId="100" builtinId="25"/>
    <cellStyle name="常规 3 4 5 2 3" xfId="101"/>
    <cellStyle name="常规 10 2 2 2 2 2 2" xfId="102"/>
    <cellStyle name="好" xfId="103" builtinId="26"/>
    <cellStyle name="常规 11 2 4 5" xfId="104"/>
    <cellStyle name="常规 10 2 4" xfId="105"/>
    <cellStyle name="常规 10 3 2 2 2 2 3" xfId="106"/>
    <cellStyle name="适中" xfId="107" builtinId="28"/>
    <cellStyle name="常规 10 3 2 2 2 4" xfId="108"/>
    <cellStyle name="20% - 强调文字颜色 5" xfId="109" builtinId="46"/>
    <cellStyle name="强调文字颜色 1" xfId="110" builtinId="29"/>
    <cellStyle name="常规 2 2 2 4" xfId="111"/>
    <cellStyle name="常规 32 2 3 4" xfId="112"/>
    <cellStyle name="20% - 强调文字颜色 1" xfId="113" builtinId="30"/>
    <cellStyle name="常规 45 2 3 2 6" xfId="114"/>
    <cellStyle name="常规 11 3 5" xfId="115"/>
    <cellStyle name="常规 52 2 3" xfId="116"/>
    <cellStyle name="40% - 强调文字颜色 1" xfId="117" builtinId="31"/>
    <cellStyle name="常规 11 3 6" xfId="118"/>
    <cellStyle name="常规 2 4 4 3 2" xfId="119"/>
    <cellStyle name="20% - 强调文字颜色 2" xfId="120" builtinId="34"/>
    <cellStyle name="常规 52 2 4" xfId="121"/>
    <cellStyle name="40% - 强调文字颜色 2" xfId="122" builtinId="35"/>
    <cellStyle name="强调文字颜色 3" xfId="123" builtinId="37"/>
    <cellStyle name="常规 2 2 2 6" xfId="124"/>
    <cellStyle name="常规 32 2 3 6" xfId="125"/>
    <cellStyle name="强调文字颜色 4" xfId="126" builtinId="41"/>
    <cellStyle name="常规 2 2 2 7" xfId="127"/>
    <cellStyle name="常规 3 8 2" xfId="128"/>
    <cellStyle name="常规 10 3 2 2 2 3" xfId="129"/>
    <cellStyle name="常规 52 2 2 2" xfId="130"/>
    <cellStyle name="常规 2 4 4 3 4" xfId="131"/>
    <cellStyle name="20% - 强调文字颜色 4" xfId="132" builtinId="42"/>
    <cellStyle name="常规 12 6 3 3" xfId="133"/>
    <cellStyle name="常规 11 2 4 2 2 3" xfId="134"/>
    <cellStyle name="40% - 强调文字颜色 4" xfId="135" builtinId="43"/>
    <cellStyle name="强调文字颜色 5" xfId="136" builtinId="45"/>
    <cellStyle name="常规 3 8 3" xfId="137"/>
    <cellStyle name="常规 12 2 5 2 2 2" xfId="138"/>
    <cellStyle name="常规 11 2 4 2 2 4" xfId="139"/>
    <cellStyle name="常规 2 5 3 2" xfId="140"/>
    <cellStyle name="40% - 强调文字颜色 5" xfId="141" builtinId="47"/>
    <cellStyle name="常规 6 3 2 3" xfId="142"/>
    <cellStyle name="常规 53 2" xfId="143"/>
    <cellStyle name="常规 48 2" xfId="144"/>
    <cellStyle name="常规 36 3 3 3" xfId="145"/>
    <cellStyle name="常规 13 2 2 2" xfId="146"/>
    <cellStyle name="常规 12 2 4 2 4 3" xfId="147"/>
    <cellStyle name="常规 2 2 8 2" xfId="148"/>
    <cellStyle name="常规 12 2 5" xfId="149"/>
    <cellStyle name="60% - 强调文字颜色 5" xfId="150" builtinId="48"/>
    <cellStyle name="常规 38 2 2 2 2" xfId="151"/>
    <cellStyle name="强调文字颜色 6" xfId="152" builtinId="49"/>
    <cellStyle name="常规 16 2" xfId="153"/>
    <cellStyle name="常规 12 2 4 3 3 2" xfId="154"/>
    <cellStyle name="常规 21 2" xfId="155"/>
    <cellStyle name="常规 10" xfId="156"/>
    <cellStyle name="常规 12 2 5 2 2 3" xfId="157"/>
    <cellStyle name="常规 11 2 4 2 2 5" xfId="158"/>
    <cellStyle name="常规 2 5 3 3" xfId="159"/>
    <cellStyle name="40% - 强调文字颜色 6" xfId="160" builtinId="51"/>
    <cellStyle name="常规 3 2 6 2" xfId="161"/>
    <cellStyle name="常规 16 2 2" xfId="162"/>
    <cellStyle name="常规 21 2 2" xfId="163"/>
    <cellStyle name="常规 11 4 5" xfId="164"/>
    <cellStyle name="常规 6 2 4 3" xfId="165"/>
    <cellStyle name="常规 10 2" xfId="166"/>
    <cellStyle name="常规 13 2 2 3" xfId="167"/>
    <cellStyle name="常规 12 2 6" xfId="168"/>
    <cellStyle name="60% - 强调文字颜色 6" xfId="169" builtinId="52"/>
    <cellStyle name="常规 10 3 2 5 2" xfId="170"/>
    <cellStyle name="常规 3 3 3" xfId="171"/>
    <cellStyle name="ColLevel_0" xfId="172"/>
    <cellStyle name="常规 16 2 2 2" xfId="173"/>
    <cellStyle name="常规 2 7" xfId="174"/>
    <cellStyle name="常规 21 2 2 2" xfId="175"/>
    <cellStyle name="常规 10 2 2" xfId="176"/>
    <cellStyle name="常规 3 3 2 3" xfId="177"/>
    <cellStyle name="常规 10 2 2 2" xfId="178"/>
    <cellStyle name="常规 12 2 5 4 3" xfId="179"/>
    <cellStyle name="常规 10 2 2 4" xfId="180"/>
    <cellStyle name="常规 2 2 2 5 2" xfId="181"/>
    <cellStyle name="常规 32 2 3 5 2" xfId="182"/>
    <cellStyle name="常规 16 2 2 3" xfId="183"/>
    <cellStyle name="常规 2 8" xfId="184"/>
    <cellStyle name="常规 21 2 2 3" xfId="185"/>
    <cellStyle name="常规 10 2 3" xfId="186"/>
    <cellStyle name="常规 10 2 5" xfId="187"/>
    <cellStyle name="常规 16 2 3 2" xfId="188"/>
    <cellStyle name="常规 21 2 3 2" xfId="189"/>
    <cellStyle name="常规 3 7" xfId="190"/>
    <cellStyle name="常规 45 2 2 2 3" xfId="191"/>
    <cellStyle name="常规 10 3 2" xfId="192"/>
    <cellStyle name="常规 3 4 2 3" xfId="193"/>
    <cellStyle name="常规 10 3 2 2" xfId="194"/>
    <cellStyle name="常规 3 4 2 3 2" xfId="195"/>
    <cellStyle name="常规 10 3 2 2 2" xfId="196"/>
    <cellStyle name="常规 10 3 2 2 2 2 2" xfId="197"/>
    <cellStyle name="常规 11 2 2 2 3 3" xfId="198"/>
    <cellStyle name="常规 10 3 2 2 2 3 2" xfId="199"/>
    <cellStyle name="常规 3" xfId="200"/>
    <cellStyle name="常规 11 2 2 2 4 3" xfId="201"/>
    <cellStyle name="常规 2 2 3 2 3" xfId="202"/>
    <cellStyle name="常规 10 3 2 2 2 4 2" xfId="203"/>
    <cellStyle name="常规 3 7 2 3" xfId="204"/>
    <cellStyle name="常规 10 6 2 2" xfId="205"/>
    <cellStyle name="常规 3 4 2 3 3" xfId="206"/>
    <cellStyle name="常规 10 3 2 2 3" xfId="207"/>
    <cellStyle name="常规 16 2 4" xfId="208"/>
    <cellStyle name="常规 21 2 4" xfId="209"/>
    <cellStyle name="常规 2 4 4 4 3" xfId="210"/>
    <cellStyle name="常规 10 3 2 2 3 2" xfId="211"/>
    <cellStyle name="常规 10 4" xfId="212"/>
    <cellStyle name="常规 10 3 2 2 3 3" xfId="213"/>
    <cellStyle name="常规 10 5" xfId="214"/>
    <cellStyle name="常规 10 6 2 3" xfId="215"/>
    <cellStyle name="常规 10 3 2 2 4" xfId="216"/>
    <cellStyle name="常规 12 4 2 5" xfId="217"/>
    <cellStyle name="常规 2 3 2 3" xfId="218"/>
    <cellStyle name="常规 10 3 2 2 4 2" xfId="219"/>
    <cellStyle name="常规 11 4" xfId="220"/>
    <cellStyle name="常规 10 3 2 2 5" xfId="221"/>
    <cellStyle name="常规 3 4 2 4" xfId="222"/>
    <cellStyle name="常规 10 3 2 3" xfId="223"/>
    <cellStyle name="常规 10 3 2 3 2" xfId="224"/>
    <cellStyle name="常规 45 2 3 2 2 2 5" xfId="225"/>
    <cellStyle name="常规 10 3 2 3 2 2" xfId="226"/>
    <cellStyle name="常规 45 2 3 2 2 2 6" xfId="227"/>
    <cellStyle name="常规 10 3 2 3 2 3" xfId="228"/>
    <cellStyle name="常规 11 2 2 2 2 2" xfId="229"/>
    <cellStyle name="常规 10 3 2 3 3" xfId="230"/>
    <cellStyle name="常规 22 2 4" xfId="231"/>
    <cellStyle name="常规 12 4 7" xfId="232"/>
    <cellStyle name="常规 10 3 2 3 3 2" xfId="233"/>
    <cellStyle name="常规 11 2 2 2 2 3" xfId="234"/>
    <cellStyle name="常规 2 4 4 3 2 2" xfId="235"/>
    <cellStyle name="常规 10 3 2 3 4" xfId="236"/>
    <cellStyle name="常规 3 4 2 5" xfId="237"/>
    <cellStyle name="常规 10 3 2 4" xfId="238"/>
    <cellStyle name="常规 2 2 3 5 2" xfId="239"/>
    <cellStyle name="常规 10 3 2 4 2" xfId="240"/>
    <cellStyle name="常规 3 2 3" xfId="241"/>
    <cellStyle name="常规 11 2 2 2 3 2" xfId="242"/>
    <cellStyle name="常规 10 3 2 4 3" xfId="243"/>
    <cellStyle name="常规 3 2 4" xfId="244"/>
    <cellStyle name="常规 10 3 2 5" xfId="245"/>
    <cellStyle name="常规 2 2 3 5 3" xfId="246"/>
    <cellStyle name="常规 10 3 2 6" xfId="247"/>
    <cellStyle name="常规 45 2 2 2 4" xfId="248"/>
    <cellStyle name="常规 10 3 3" xfId="249"/>
    <cellStyle name="常规 10 3 4" xfId="250"/>
    <cellStyle name="常规 45 2 2 3 3" xfId="251"/>
    <cellStyle name="常规 10 4 2" xfId="252"/>
    <cellStyle name="常规 45 2 2 4 3" xfId="253"/>
    <cellStyle name="常规 10 5 2" xfId="254"/>
    <cellStyle name="常规 10 5 3" xfId="255"/>
    <cellStyle name="常规 10 6" xfId="256"/>
    <cellStyle name="常规 10 6 2" xfId="257"/>
    <cellStyle name="常规 2 2 4 2 3" xfId="258"/>
    <cellStyle name="常规 11 2 2 2 2" xfId="259"/>
    <cellStyle name="常规 10 6 3" xfId="260"/>
    <cellStyle name="常规 10 7" xfId="261"/>
    <cellStyle name="常规 3 5 2 2" xfId="262"/>
    <cellStyle name="常规 16 3" xfId="263"/>
    <cellStyle name="常规 12 2 4 3 3 3" xfId="264"/>
    <cellStyle name="常规 21 3" xfId="265"/>
    <cellStyle name="常规 35 2 3 3 2" xfId="266"/>
    <cellStyle name="常规 11" xfId="267"/>
    <cellStyle name="常规 2 3 7 2" xfId="268"/>
    <cellStyle name="常规 12 4 3 2 2 2 2" xfId="269"/>
    <cellStyle name="常规 16 3 2" xfId="270"/>
    <cellStyle name="常规 21 3 2" xfId="271"/>
    <cellStyle name="常规 12 4 2 3" xfId="272"/>
    <cellStyle name="常规 11 2" xfId="273"/>
    <cellStyle name="常规 12 4 2 3 2" xfId="274"/>
    <cellStyle name="常规 11 2 2" xfId="275"/>
    <cellStyle name="常规 12 4 2 3 2 2" xfId="276"/>
    <cellStyle name="常规 11 2 2 2" xfId="277"/>
    <cellStyle name="常规 11 2 2 2 2 4" xfId="278"/>
    <cellStyle name="常规 11 2 2 2 2 5" xfId="279"/>
    <cellStyle name="常规 12 3 3 2" xfId="280"/>
    <cellStyle name="常规 11 2 2 2 3" xfId="281"/>
    <cellStyle name="常规 11 2 2 2 4 2" xfId="282"/>
    <cellStyle name="常规 2" xfId="283"/>
    <cellStyle name="常规 12 3 3 4" xfId="284"/>
    <cellStyle name="常规 11 2 2 2 5" xfId="285"/>
    <cellStyle name="常规 2 2 3 2" xfId="286"/>
    <cellStyle name="常规 32 2 4 2" xfId="287"/>
    <cellStyle name="常规 11 2 2 2 6" xfId="288"/>
    <cellStyle name="常规 2 2 3 3" xfId="289"/>
    <cellStyle name="常规 12 6 2 2 2" xfId="290"/>
    <cellStyle name="常规 11 2 2 2 7" xfId="291"/>
    <cellStyle name="常规 2 2 3 4" xfId="292"/>
    <cellStyle name="常规 12 4 2 3 2 3" xfId="293"/>
    <cellStyle name="常规 45 2 2" xfId="294"/>
    <cellStyle name="常规 11 2 2 3" xfId="295"/>
    <cellStyle name="常规 45 2 2 2" xfId="296"/>
    <cellStyle name="常规 11 2 2 3 2" xfId="297"/>
    <cellStyle name="常规 45 2 2 3" xfId="298"/>
    <cellStyle name="常规 12 3 4 2" xfId="299"/>
    <cellStyle name="常规 11 2 2 3 3" xfId="300"/>
    <cellStyle name="常规 45 2 3" xfId="301"/>
    <cellStyle name="常规 11 2 2 4" xfId="302"/>
    <cellStyle name="常规 2 3 2 5 2" xfId="303"/>
    <cellStyle name="常规 45 2 4" xfId="304"/>
    <cellStyle name="常规 11 2 2 5" xfId="305"/>
    <cellStyle name="常规 12 4 2 3 3" xfId="306"/>
    <cellStyle name="常规 11 2 3" xfId="307"/>
    <cellStyle name="常规 11 2 3 2" xfId="308"/>
    <cellStyle name="常规 45 3 2" xfId="309"/>
    <cellStyle name="常规 11 2 3 3" xfId="310"/>
    <cellStyle name="常规 45 3 3" xfId="311"/>
    <cellStyle name="常规 11 2 3 4" xfId="312"/>
    <cellStyle name="常规 11 2 4" xfId="313"/>
    <cellStyle name="常规 11 2 4 2" xfId="314"/>
    <cellStyle name="常规 12 6 3 2 2" xfId="315"/>
    <cellStyle name="常规 12 5" xfId="316"/>
    <cellStyle name="常规 11 2 4 2 2 2 2" xfId="317"/>
    <cellStyle name="常规 12 4 3 6" xfId="318"/>
    <cellStyle name="常规 2 3 3 4" xfId="319"/>
    <cellStyle name="常规 12 5 2" xfId="320"/>
    <cellStyle name="常规 11 2 4 2 2 2 2 2" xfId="321"/>
    <cellStyle name="常规 12 2 4 2 2 2 3" xfId="322"/>
    <cellStyle name="常规 12 5 3" xfId="323"/>
    <cellStyle name="常规 11 2 4 2 2 2 2 3" xfId="324"/>
    <cellStyle name="常规 12 6 3 2 3" xfId="325"/>
    <cellStyle name="常规 12 6" xfId="326"/>
    <cellStyle name="常规 11 2 4 2 2 2 3" xfId="327"/>
    <cellStyle name="常规 12 7" xfId="328"/>
    <cellStyle name="常规 11 2 4 2 2 2 4" xfId="329"/>
    <cellStyle name="常规 45 2 3 3 2 4" xfId="330"/>
    <cellStyle name="常规 36 3 2 2 3" xfId="331"/>
    <cellStyle name="常规 12 4 3 2 4 3" xfId="332"/>
    <cellStyle name="常规 12 2 4 2 3 2 3" xfId="333"/>
    <cellStyle name="常规 2 2 2 3 6" xfId="334"/>
    <cellStyle name="常规 11 2 4 2 2 3 2 2" xfId="335"/>
    <cellStyle name="常规 11 2 4 2 2 3 2 3" xfId="336"/>
    <cellStyle name="常规 11 2 4 2 2 3 3" xfId="337"/>
    <cellStyle name="常规 14 5" xfId="338"/>
    <cellStyle name="常规 12 2 5 2 2 2 2" xfId="339"/>
    <cellStyle name="常规 11 2 4 2 2 4 2" xfId="340"/>
    <cellStyle name="常规 12 2 5 2 2 2 3" xfId="341"/>
    <cellStyle name="常规 11 2 4 2 2 4 3" xfId="342"/>
    <cellStyle name="常规 12 2 5 2 2 4" xfId="343"/>
    <cellStyle name="常规 11 2 4 2 2 6" xfId="344"/>
    <cellStyle name="常规 12 6 4" xfId="345"/>
    <cellStyle name="常规 12 5 3 2" xfId="346"/>
    <cellStyle name="常规 11 2 4 2 3" xfId="347"/>
    <cellStyle name="常规 12 6 4 2" xfId="348"/>
    <cellStyle name="常规 12 5 3 2 2" xfId="349"/>
    <cellStyle name="常规 11 2 4 2 3 2" xfId="350"/>
    <cellStyle name="常规 11 2 4 2 3 2 2" xfId="351"/>
    <cellStyle name="常规 2 2 2" xfId="352"/>
    <cellStyle name="常规 32 2 3" xfId="353"/>
    <cellStyle name="常规 46 3 2 5 2" xfId="354"/>
    <cellStyle name="常规 37" xfId="355"/>
    <cellStyle name="常规 11 2 4 2 3 2 3" xfId="356"/>
    <cellStyle name="常规 12 6 4 3" xfId="357"/>
    <cellStyle name="常规 12 5 3 2 3" xfId="358"/>
    <cellStyle name="常规 11 2 4 2 3 3" xfId="359"/>
    <cellStyle name="常规 22 4 2" xfId="360"/>
    <cellStyle name="常规 12 6 5" xfId="361"/>
    <cellStyle name="常规 12 5 3 3" xfId="362"/>
    <cellStyle name="常规 11 2 4 2 4" xfId="363"/>
    <cellStyle name="常规 11 2 4 2 4 2" xfId="364"/>
    <cellStyle name="常规 11 2 4 2 4 3" xfId="365"/>
    <cellStyle name="常规 11 2 4 2 5" xfId="366"/>
    <cellStyle name="常规 2 4 3 2" xfId="367"/>
    <cellStyle name="常规 11 2 4 2 6" xfId="368"/>
    <cellStyle name="常规 2 4 3 3" xfId="369"/>
    <cellStyle name="常规 45 4 2" xfId="370"/>
    <cellStyle name="常规 11 2 4 3" xfId="371"/>
    <cellStyle name="常规 12 7 3" xfId="372"/>
    <cellStyle name="常规 11 2 4 3 2" xfId="373"/>
    <cellStyle name="常规 12 7 4" xfId="374"/>
    <cellStyle name="常规 12 5 4 2" xfId="375"/>
    <cellStyle name="常规 12 5 2 2 2" xfId="376"/>
    <cellStyle name="常规 11 2 4 3 3" xfId="377"/>
    <cellStyle name="常规 3 2 2 2 2" xfId="378"/>
    <cellStyle name="常规 12 5 4 3" xfId="379"/>
    <cellStyle name="常规 12 5 2 2 3" xfId="380"/>
    <cellStyle name="常规 11 2 4 3 4" xfId="381"/>
    <cellStyle name="常规 45 4 3" xfId="382"/>
    <cellStyle name="常规 11 2 4 4" xfId="383"/>
    <cellStyle name="常规 11 2 5" xfId="384"/>
    <cellStyle name="常规 2 2 2 2 2 2 2" xfId="385"/>
    <cellStyle name="常规 11 2 6" xfId="386"/>
    <cellStyle name="常规 2 4 4 2 2" xfId="387"/>
    <cellStyle name="常规 11 2 7" xfId="388"/>
    <cellStyle name="常规 2 4 4 2 3" xfId="389"/>
    <cellStyle name="常规 16 3 3" xfId="390"/>
    <cellStyle name="常规 21 3 3" xfId="391"/>
    <cellStyle name="常规 12 4 2 4" xfId="392"/>
    <cellStyle name="常规 2 3 2 2" xfId="393"/>
    <cellStyle name="常规 2 4 4 5 2" xfId="394"/>
    <cellStyle name="常规 11 3" xfId="395"/>
    <cellStyle name="常规 12 4 2 4 2" xfId="396"/>
    <cellStyle name="常规 2 3 2 2 2" xfId="397"/>
    <cellStyle name="常规 45 2 3 2 3" xfId="398"/>
    <cellStyle name="常规 11 3 2" xfId="399"/>
    <cellStyle name="常规 45 2 3 2 3 2" xfId="400"/>
    <cellStyle name="常规 12 2 4 3 5" xfId="401"/>
    <cellStyle name="常规 11 3 2 2" xfId="402"/>
    <cellStyle name="常规 45 2 3 2 3 2 2" xfId="403"/>
    <cellStyle name="常规 11 3 2 2 2" xfId="404"/>
    <cellStyle name="常规 45 2 3 2 3 2 3" xfId="405"/>
    <cellStyle name="常规 11 3 2 2 3" xfId="406"/>
    <cellStyle name="常规 46 2 2" xfId="407"/>
    <cellStyle name="常规 45 2 3 2 3 3" xfId="408"/>
    <cellStyle name="常规 19" xfId="409"/>
    <cellStyle name="常规 12 2 4 3 6" xfId="410"/>
    <cellStyle name="常规 11 3 2 3" xfId="411"/>
    <cellStyle name="常规 2 3 2 2 2 4" xfId="412"/>
    <cellStyle name="常规 12 6 2" xfId="413"/>
    <cellStyle name="常规 2 2 6 2 3" xfId="414"/>
    <cellStyle name="常规 46 2 3" xfId="415"/>
    <cellStyle name="常规 45 2 3 2 3 4" xfId="416"/>
    <cellStyle name="常规 11 3 2 4" xfId="417"/>
    <cellStyle name="常规 12 4 2 4 3" xfId="418"/>
    <cellStyle name="常规 2 3 2 2 3" xfId="419"/>
    <cellStyle name="常规 45 2 3 2 4" xfId="420"/>
    <cellStyle name="常规 11 3 3" xfId="421"/>
    <cellStyle name="常规 45 2 3 2 4 2" xfId="422"/>
    <cellStyle name="常规 11 3 3 2" xfId="423"/>
    <cellStyle name="常规 12 2 2 5" xfId="424"/>
    <cellStyle name="常规 2 4 2 5 3" xfId="425"/>
    <cellStyle name="常规 45 2 3 2 4 2 2" xfId="426"/>
    <cellStyle name="常规 11 3 3 2 2" xfId="427"/>
    <cellStyle name="常规 12 2 2 6" xfId="428"/>
    <cellStyle name="常规 45 2 3 2 4 2 3" xfId="429"/>
    <cellStyle name="常规 11 3 3 2 3" xfId="430"/>
    <cellStyle name="常规 46 3 2" xfId="431"/>
    <cellStyle name="常规 11 3 3 3" xfId="432"/>
    <cellStyle name="常规 45 2 3 2 5" xfId="433"/>
    <cellStyle name="常规 11 3 4" xfId="434"/>
    <cellStyle name="常规 45 2 3 2 5 2" xfId="435"/>
    <cellStyle name="常规 11 3 4 2" xfId="436"/>
    <cellStyle name="常规 3 4 2 2 4" xfId="437"/>
    <cellStyle name="常规 46 4 2" xfId="438"/>
    <cellStyle name="常规 45 2 3 2 5 3" xfId="439"/>
    <cellStyle name="常规 11 3 4 3" xfId="440"/>
    <cellStyle name="常规 45 2 3 3 3" xfId="441"/>
    <cellStyle name="常规 11 4 2" xfId="442"/>
    <cellStyle name="常规 45 2 3 3 3 2" xfId="443"/>
    <cellStyle name="常规 11 4 2 2" xfId="444"/>
    <cellStyle name="常规 52 2 2" xfId="445"/>
    <cellStyle name="常规 45 2 3 3 3 3" xfId="446"/>
    <cellStyle name="常规 11 4 2 3" xfId="447"/>
    <cellStyle name="常规 36 3 2 3 2" xfId="448"/>
    <cellStyle name="常规 45 2 3 3 4" xfId="449"/>
    <cellStyle name="常规 11 4 3" xfId="450"/>
    <cellStyle name="常规 45 2 3 3 5" xfId="451"/>
    <cellStyle name="常规 11 4 4" xfId="452"/>
    <cellStyle name="常规 11 5" xfId="453"/>
    <cellStyle name="常规 45 2 3 4 3" xfId="454"/>
    <cellStyle name="常规 11 5 2" xfId="455"/>
    <cellStyle name="常规 11 5 2 2" xfId="456"/>
    <cellStyle name="常规 11 5 3" xfId="457"/>
    <cellStyle name="常规 12 4 2 2" xfId="458"/>
    <cellStyle name="常规 11 5 4" xfId="459"/>
    <cellStyle name="常规 11 6" xfId="460"/>
    <cellStyle name="常规 11 7" xfId="461"/>
    <cellStyle name="常规 3 5 3 2" xfId="462"/>
    <cellStyle name="常规 11 8" xfId="463"/>
    <cellStyle name="常规 3 5 3 3" xfId="464"/>
    <cellStyle name="常规 16 4" xfId="465"/>
    <cellStyle name="常规 21 4" xfId="466"/>
    <cellStyle name="常规 35 2 3 3 3" xfId="467"/>
    <cellStyle name="常规 12 4 3 2 2 2 3" xfId="468"/>
    <cellStyle name="常规 2 4 2 2 3 2" xfId="469"/>
    <cellStyle name="常规 12" xfId="470"/>
    <cellStyle name="常规 32 2 2 3" xfId="471"/>
    <cellStyle name="常规 15 2 4" xfId="472"/>
    <cellStyle name="常规 20 2 4" xfId="473"/>
    <cellStyle name="常规 36 3" xfId="474"/>
    <cellStyle name="常规 12 10" xfId="475"/>
    <cellStyle name="常规 16 4 2" xfId="476"/>
    <cellStyle name="常规 21 4 2" xfId="477"/>
    <cellStyle name="常规 12 4 3 3" xfId="478"/>
    <cellStyle name="常规 12 2" xfId="479"/>
    <cellStyle name="常规 3 3 7" xfId="480"/>
    <cellStyle name="常规 12 4 3 3 2 2" xfId="481"/>
    <cellStyle name="常规 12 2 2 2" xfId="482"/>
    <cellStyle name="常规 5 3" xfId="483"/>
    <cellStyle name="常规 34 3 2" xfId="484"/>
    <cellStyle name="常规 12 2 2 2 3" xfId="485"/>
    <cellStyle name="常规 5 4" xfId="486"/>
    <cellStyle name="常规 4 3 2" xfId="487"/>
    <cellStyle name="常规 34 2 2 2" xfId="488"/>
    <cellStyle name="常规 34 3 3" xfId="489"/>
    <cellStyle name="常规 12 2 2 2 4" xfId="490"/>
    <cellStyle name="常规 12 2 2 3 2" xfId="491"/>
    <cellStyle name="常规 12 2 2 3 2 2" xfId="492"/>
    <cellStyle name="常规 6 3" xfId="493"/>
    <cellStyle name="常规 34 4 2" xfId="494"/>
    <cellStyle name="常规 12 2 2 3 3" xfId="495"/>
    <cellStyle name="常规 12 2 2 4" xfId="496"/>
    <cellStyle name="常规 2 4 2 5 2" xfId="497"/>
    <cellStyle name="常规 7 2" xfId="498"/>
    <cellStyle name="常规 45 2 3 3 3 2 3" xfId="499"/>
    <cellStyle name="常规 2 4 4 2 5" xfId="500"/>
    <cellStyle name="常规 12 2 2 4 2" xfId="501"/>
    <cellStyle name="常规 12 2 3 2" xfId="502"/>
    <cellStyle name="常规 2 2 3 2 5" xfId="503"/>
    <cellStyle name="常规 12 2 3 2 2" xfId="504"/>
    <cellStyle name="常规 12 2 3 2 3" xfId="505"/>
    <cellStyle name="常规 12 2 3 3" xfId="506"/>
    <cellStyle name="常规 12 2 3 4" xfId="507"/>
    <cellStyle name="常规 2 4 2 6 2" xfId="508"/>
    <cellStyle name="常规 12 2 4 2" xfId="509"/>
    <cellStyle name="常规 2 2 3 3 5" xfId="510"/>
    <cellStyle name="常规 12 2 4 2 2" xfId="511"/>
    <cellStyle name="常规 6 3 4" xfId="512"/>
    <cellStyle name="常规 12 2 4 2 2 2 2" xfId="513"/>
    <cellStyle name="常规 36 3 5" xfId="514"/>
    <cellStyle name="常规 12 2 4 2 2 3" xfId="515"/>
    <cellStyle name="常规 2 2 6 3" xfId="516"/>
    <cellStyle name="常规 12 5 2 3 2 2" xfId="517"/>
    <cellStyle name="常规 12 2 4 2 2 4" xfId="518"/>
    <cellStyle name="常规 36 3 2 2" xfId="519"/>
    <cellStyle name="常规 12 4 3 2 4" xfId="520"/>
    <cellStyle name="常规 12 2 4 2 3 2" xfId="521"/>
    <cellStyle name="常规 45 2 3 3 2 3" xfId="522"/>
    <cellStyle name="常规 36 3 2 2 2" xfId="523"/>
    <cellStyle name="常规 7 3 4" xfId="524"/>
    <cellStyle name="常规 12 4 3 2 4 2" xfId="525"/>
    <cellStyle name="常规 12 2 4 2 3 2 2" xfId="526"/>
    <cellStyle name="常规 52 2" xfId="527"/>
    <cellStyle name="常规 36 3 2 3" xfId="528"/>
    <cellStyle name="常规 12 4 3 2 5" xfId="529"/>
    <cellStyle name="常规 12 2 4 2 3 3" xfId="530"/>
    <cellStyle name="常规 6 3 2" xfId="531"/>
    <cellStyle name="常规 36 3 3" xfId="532"/>
    <cellStyle name="常规 12 2 4 2 4" xfId="533"/>
    <cellStyle name="常规 6 3 3" xfId="534"/>
    <cellStyle name="常规 36 3 4" xfId="535"/>
    <cellStyle name="常规 45 2 3 2 2 2" xfId="536"/>
    <cellStyle name="常规 12 2 4 2 5" xfId="537"/>
    <cellStyle name="常规 12 2 4 3" xfId="538"/>
    <cellStyle name="常规 15" xfId="539"/>
    <cellStyle name="常规 12 2 4 3 2" xfId="540"/>
    <cellStyle name="常规 20" xfId="541"/>
    <cellStyle name="常规 15 2" xfId="542"/>
    <cellStyle name="常规 12 2 4 3 2 2" xfId="543"/>
    <cellStyle name="常规 20 2" xfId="544"/>
    <cellStyle name="常规 15 2 2" xfId="545"/>
    <cellStyle name="常规 12 2 4 3 2 2 2" xfId="546"/>
    <cellStyle name="常规 20 2 2" xfId="547"/>
    <cellStyle name="常规 32 2 2 2" xfId="548"/>
    <cellStyle name="常规 15 2 3" xfId="549"/>
    <cellStyle name="常规 12 2 4 3 2 2 3" xfId="550"/>
    <cellStyle name="常规 20 2 3" xfId="551"/>
    <cellStyle name="常规 15 3" xfId="552"/>
    <cellStyle name="常规 12 2 4 3 2 3" xfId="553"/>
    <cellStyle name="常规 20 3" xfId="554"/>
    <cellStyle name="常规 35 2 3 2 2" xfId="555"/>
    <cellStyle name="常规 16" xfId="556"/>
    <cellStyle name="常规 12 2 4 3 3" xfId="557"/>
    <cellStyle name="常规 21" xfId="558"/>
    <cellStyle name="常规 17" xfId="559"/>
    <cellStyle name="常规 12 2 4 3 4" xfId="560"/>
    <cellStyle name="常规 22" xfId="561"/>
    <cellStyle name="常规 12 2 4 4" xfId="562"/>
    <cellStyle name="常规 2 4 2 7 2" xfId="563"/>
    <cellStyle name="常规 12 2 4 4 2" xfId="564"/>
    <cellStyle name="常规 12 5 2 4 3" xfId="565"/>
    <cellStyle name="常规 2 4 2 2 3" xfId="566"/>
    <cellStyle name="常规 12 2 4 4 2 2" xfId="567"/>
    <cellStyle name="常规 12 2 4 4 2 3" xfId="568"/>
    <cellStyle name="常规 2 2 2 2 4 2" xfId="569"/>
    <cellStyle name="常规 12 2 4 5" xfId="570"/>
    <cellStyle name="常规 12 7 2 2" xfId="571"/>
    <cellStyle name="常规 12 2 4 5 2" xfId="572"/>
    <cellStyle name="常规 12 2 4 5 3" xfId="573"/>
    <cellStyle name="常规 3 4 2 2 2" xfId="574"/>
    <cellStyle name="常规 19 3 2" xfId="575"/>
    <cellStyle name="常规 12 2 4 6" xfId="576"/>
    <cellStyle name="常规 12 7 2 3" xfId="577"/>
    <cellStyle name="常规 2 6 2 2" xfId="578"/>
    <cellStyle name="常规 19 3 3" xfId="579"/>
    <cellStyle name="常规 12 2 4 7" xfId="580"/>
    <cellStyle name="常规 12 2 5 2" xfId="581"/>
    <cellStyle name="常规 12 2 5 2 2" xfId="582"/>
    <cellStyle name="常规 2 5 3" xfId="583"/>
    <cellStyle name="常规 2 2 2 3 2" xfId="584"/>
    <cellStyle name="常规 32 2 3 3 2" xfId="585"/>
    <cellStyle name="常规 37 3 2" xfId="586"/>
    <cellStyle name="常规 12 2 5 2 3" xfId="587"/>
    <cellStyle name="常规 2 5 4" xfId="588"/>
    <cellStyle name="常规 2 2 2 3 2 2" xfId="589"/>
    <cellStyle name="常规 32 4" xfId="590"/>
    <cellStyle name="常规 12 2 5 2 3 2" xfId="591"/>
    <cellStyle name="常规 2 5 4 2" xfId="592"/>
    <cellStyle name="常规 2 2 2 3 2 2 2" xfId="593"/>
    <cellStyle name="常规 32 4 2" xfId="594"/>
    <cellStyle name="常规 12 2 5 2 3 2 2" xfId="595"/>
    <cellStyle name="常规 2 2 2 3 2 2 3" xfId="596"/>
    <cellStyle name="常规 2 4 2" xfId="597"/>
    <cellStyle name="常规 12 2 5 2 3 2 3" xfId="598"/>
    <cellStyle name="常规 2 2 2 3 2 3" xfId="599"/>
    <cellStyle name="常规 32 5" xfId="600"/>
    <cellStyle name="常规 12 2 5 2 3 3" xfId="601"/>
    <cellStyle name="常规 7 3 2" xfId="602"/>
    <cellStyle name="常规 37 3 3" xfId="603"/>
    <cellStyle name="常规 12 2 5 2 4" xfId="604"/>
    <cellStyle name="常规 2 5 5" xfId="605"/>
    <cellStyle name="常规 12 2 5 2 4 2" xfId="606"/>
    <cellStyle name="常规 12 2 5 2 4 3" xfId="607"/>
    <cellStyle name="常规 45 2 3 3 2 2" xfId="608"/>
    <cellStyle name="常规 12 2 5 2 5" xfId="609"/>
    <cellStyle name="常规 12 2 5 3" xfId="610"/>
    <cellStyle name="常规 12 2 5 3 2 2" xfId="611"/>
    <cellStyle name="常规 2 6 3 2" xfId="612"/>
    <cellStyle name="常规 4 2" xfId="613"/>
    <cellStyle name="常规 12 2 5 3 2 3" xfId="614"/>
    <cellStyle name="常规 37 4 2" xfId="615"/>
    <cellStyle name="常规 12 2 5 3 3" xfId="616"/>
    <cellStyle name="常规 2 6 4" xfId="617"/>
    <cellStyle name="常规 48 2 4" xfId="618"/>
    <cellStyle name="常规 2 2 2 2 2 2 2 2 2" xfId="619"/>
    <cellStyle name="常规 2 4 4 2 2 2 2" xfId="620"/>
    <cellStyle name="常规 12 2 5 4" xfId="621"/>
    <cellStyle name="常规 2 4 4 2 2 2 3" xfId="622"/>
    <cellStyle name="常规 12 2 5 5" xfId="623"/>
    <cellStyle name="常规 19 4 2" xfId="624"/>
    <cellStyle name="常规 12 2 5 6" xfId="625"/>
    <cellStyle name="常规 12 2 6 2" xfId="626"/>
    <cellStyle name="常规 12 2 6 3" xfId="627"/>
    <cellStyle name="常规 12 2 7" xfId="628"/>
    <cellStyle name="常规 12 2 8" xfId="629"/>
    <cellStyle name="常规 12 4 3 4" xfId="630"/>
    <cellStyle name="常规 2 3 3 2" xfId="631"/>
    <cellStyle name="常规 12 3" xfId="632"/>
    <cellStyle name="常规 12 4 3 4 2" xfId="633"/>
    <cellStyle name="常规 2 3 3 2 2" xfId="634"/>
    <cellStyle name="常规 45 2 4 2 3" xfId="635"/>
    <cellStyle name="常规 12 3 2" xfId="636"/>
    <cellStyle name="常规 12 3 2 2" xfId="637"/>
    <cellStyle name="常规 45" xfId="638"/>
    <cellStyle name="常规 12 3 2 2 3" xfId="639"/>
    <cellStyle name="常规 35 2 2 2" xfId="640"/>
    <cellStyle name="常规 46" xfId="641"/>
    <cellStyle name="常规 12 3 2 2 4" xfId="642"/>
    <cellStyle name="常规 15 3 2" xfId="643"/>
    <cellStyle name="常规 20 3 2" xfId="644"/>
    <cellStyle name="常规 35 2 3 2 2 2" xfId="645"/>
    <cellStyle name="常规 12 3 2 3" xfId="646"/>
    <cellStyle name="常规 12 3 2 3 2" xfId="647"/>
    <cellStyle name="常规 12 3 2 3 3" xfId="648"/>
    <cellStyle name="常规 15 3 3" xfId="649"/>
    <cellStyle name="常规 20 3 3" xfId="650"/>
    <cellStyle name="常规 35 2 3 2 2 3" xfId="651"/>
    <cellStyle name="常规 2 2 2 2" xfId="652"/>
    <cellStyle name="常规 12 3 2 4" xfId="653"/>
    <cellStyle name="常规 32 2 3 2" xfId="654"/>
    <cellStyle name="常规 12 4 3 4 3" xfId="655"/>
    <cellStyle name="常规 2 3 3 2 3" xfId="656"/>
    <cellStyle name="常规 12 3 3" xfId="657"/>
    <cellStyle name="常规 12 3 4" xfId="658"/>
    <cellStyle name="常规 45 2 2 4" xfId="659"/>
    <cellStyle name="常规 12 3 4 3" xfId="660"/>
    <cellStyle name="常规 12 4 3 5" xfId="661"/>
    <cellStyle name="常规 2 3 3 3" xfId="662"/>
    <cellStyle name="常规 12 4" xfId="663"/>
    <cellStyle name="常规 12 4 2" xfId="664"/>
    <cellStyle name="常规 38 2 2 2 4" xfId="665"/>
    <cellStyle name="常规 12 4 2 2 2" xfId="666"/>
    <cellStyle name="常规 12 4 2 2 2 3" xfId="667"/>
    <cellStyle name="常规 3 10" xfId="668"/>
    <cellStyle name="常规 2 2 4 2 2" xfId="669"/>
    <cellStyle name="常规 12 4 2 2 3" xfId="670"/>
    <cellStyle name="常规 12 4 2 2 4" xfId="671"/>
    <cellStyle name="常规 12 4 3" xfId="672"/>
    <cellStyle name="常规 12 4 3 2" xfId="673"/>
    <cellStyle name="常规 12 4 3 2 2" xfId="674"/>
    <cellStyle name="常规 2 3 7" xfId="675"/>
    <cellStyle name="常规 12 4 3 2 2 2" xfId="676"/>
    <cellStyle name="常规 5 2 2 4" xfId="677"/>
    <cellStyle name="常规 45 2 5 2 3" xfId="678"/>
    <cellStyle name="常规 13 3 2" xfId="679"/>
    <cellStyle name="常规 35 2 3 4" xfId="680"/>
    <cellStyle name="常规 2 3 4 2 2" xfId="681"/>
    <cellStyle name="常规 2 3 8" xfId="682"/>
    <cellStyle name="常规 12 4 3 2 2 3" xfId="683"/>
    <cellStyle name="常规 13 3 3" xfId="684"/>
    <cellStyle name="常规 35 2 3 5" xfId="685"/>
    <cellStyle name="常规 2 3 4 2 3" xfId="686"/>
    <cellStyle name="常规 46 3 2 3 2 2" xfId="687"/>
    <cellStyle name="常规 12 4 3 2 2 4" xfId="688"/>
    <cellStyle name="常规 12 4 3 2 3" xfId="689"/>
    <cellStyle name="常规 2 2 2 2 5" xfId="690"/>
    <cellStyle name="常规 2 4 7" xfId="691"/>
    <cellStyle name="常规 7 2 4" xfId="692"/>
    <cellStyle name="常规 12 4 3 2 3 2" xfId="693"/>
    <cellStyle name="常规 2 4 2 3 4" xfId="694"/>
    <cellStyle name="常规 12 4 3 2 3 2 2" xfId="695"/>
    <cellStyle name="常规 2 4 2 3 5" xfId="696"/>
    <cellStyle name="常规 12 4 3 2 3 2 3" xfId="697"/>
    <cellStyle name="常规 2 4 2 3 3 2" xfId="698"/>
    <cellStyle name="常规 2 3 4 3 2" xfId="699"/>
    <cellStyle name="常规 2 4 8" xfId="700"/>
    <cellStyle name="常规 7 2 5" xfId="701"/>
    <cellStyle name="常规 12 4 3 2 3 3" xfId="702"/>
    <cellStyle name="常规 12 4 4" xfId="703"/>
    <cellStyle name="常规 45 3 2 3" xfId="704"/>
    <cellStyle name="常规 12 4 4 2" xfId="705"/>
    <cellStyle name="常规 2 2 2 2 2 2 2 5" xfId="706"/>
    <cellStyle name="常规 12 4 4 2 2" xfId="707"/>
    <cellStyle name="常规 12 4 4 2 3" xfId="708"/>
    <cellStyle name="常规 13 2" xfId="709"/>
    <cellStyle name="常规 12 4 4 3" xfId="710"/>
    <cellStyle name="常规 22 2 2" xfId="711"/>
    <cellStyle name="常规 12 4 5" xfId="712"/>
    <cellStyle name="常规 22 2 2 2" xfId="713"/>
    <cellStyle name="常规 12 4 5 2" xfId="714"/>
    <cellStyle name="常规 14 2" xfId="715"/>
    <cellStyle name="常规 22 2 2 3" xfId="716"/>
    <cellStyle name="常规 12 4 5 3" xfId="717"/>
    <cellStyle name="常规 22 2 3" xfId="718"/>
    <cellStyle name="常规 12 4 6" xfId="719"/>
    <cellStyle name="常规 12 5 4" xfId="720"/>
    <cellStyle name="常规 12 5 2 2" xfId="721"/>
    <cellStyle name="常规 12 5 2 2 2 2" xfId="722"/>
    <cellStyle name="常规 12 5 2 2 2 3" xfId="723"/>
    <cellStyle name="常规 2 2 2 2 2 2" xfId="724"/>
    <cellStyle name="常规 32 2 3 2 2 2" xfId="725"/>
    <cellStyle name="常规 3 2 2 2 3" xfId="726"/>
    <cellStyle name="常规 37 2 2 2" xfId="727"/>
    <cellStyle name="常规 12 5 2 2 4" xfId="728"/>
    <cellStyle name="常规 2 4 4 2" xfId="729"/>
    <cellStyle name="常规 22 3 2" xfId="730"/>
    <cellStyle name="常规 12 5 5" xfId="731"/>
    <cellStyle name="常规 12 5 2 3" xfId="732"/>
    <cellStyle name="常规 12 5 2 3 2" xfId="733"/>
    <cellStyle name="常规 12 5 2 3 2 3" xfId="734"/>
    <cellStyle name="常规 3 2 2 3 2" xfId="735"/>
    <cellStyle name="常规 12 5 2 3 3" xfId="736"/>
    <cellStyle name="常规 22 3 3" xfId="737"/>
    <cellStyle name="常规 12 5 6" xfId="738"/>
    <cellStyle name="常规 12 5 2 4" xfId="739"/>
    <cellStyle name="常规 2 4 2 2" xfId="740"/>
    <cellStyle name="常规 12 5 2 4 2" xfId="741"/>
    <cellStyle name="常规 2 4 2 2 2" xfId="742"/>
    <cellStyle name="常规 12 5 2 5" xfId="743"/>
    <cellStyle name="常规 2 4 2 3" xfId="744"/>
    <cellStyle name="常规 12 6 2 2" xfId="745"/>
    <cellStyle name="常规 43 5" xfId="746"/>
    <cellStyle name="常规 38 5" xfId="747"/>
    <cellStyle name="常规 3 3 2 2 2" xfId="748"/>
    <cellStyle name="常规 12 6 2 2 3" xfId="749"/>
    <cellStyle name="常规 12 6 2 3" xfId="750"/>
    <cellStyle name="常规 12 6 2 4" xfId="751"/>
    <cellStyle name="常规 2 5 2 2" xfId="752"/>
    <cellStyle name="常规 12 7 2" xfId="753"/>
    <cellStyle name="常规 12 8" xfId="754"/>
    <cellStyle name="常规 12 8 2" xfId="755"/>
    <cellStyle name="常规 12 9" xfId="756"/>
    <cellStyle name="常规 16 5" xfId="757"/>
    <cellStyle name="常规 21 5" xfId="758"/>
    <cellStyle name="常规 13" xfId="759"/>
    <cellStyle name="常规 13 2 2" xfId="760"/>
    <cellStyle name="常规 13 3" xfId="761"/>
    <cellStyle name="常规 13 4" xfId="762"/>
    <cellStyle name="常规 16 6" xfId="763"/>
    <cellStyle name="常规 14" xfId="764"/>
    <cellStyle name="常规 14 2 2" xfId="765"/>
    <cellStyle name="常规 2 4 2 4 2" xfId="766"/>
    <cellStyle name="常规 14 2 3" xfId="767"/>
    <cellStyle name="常规 14 3" xfId="768"/>
    <cellStyle name="常规 14 4" xfId="769"/>
    <cellStyle name="常规 15 2 2 2" xfId="770"/>
    <cellStyle name="常规 20 2 2 2" xfId="771"/>
    <cellStyle name="常规 15 2 2 3" xfId="772"/>
    <cellStyle name="常规 20 2 2 3" xfId="773"/>
    <cellStyle name="常规 15 2 3 2" xfId="774"/>
    <cellStyle name="常规 20 2 3 2" xfId="775"/>
    <cellStyle name="常规 15 4" xfId="776"/>
    <cellStyle name="常规 20 4" xfId="777"/>
    <cellStyle name="常规 35 2 3 2 3" xfId="778"/>
    <cellStyle name="常规 15 5" xfId="779"/>
    <cellStyle name="常规 20 5" xfId="780"/>
    <cellStyle name="常规 35 2 3 2 4" xfId="781"/>
    <cellStyle name="常规 46 2 2 2" xfId="782"/>
    <cellStyle name="常规 19 2" xfId="783"/>
    <cellStyle name="常规 19 2 2" xfId="784"/>
    <cellStyle name="常规 19 2 2 2" xfId="785"/>
    <cellStyle name="常规 19 2 2 3" xfId="786"/>
    <cellStyle name="常规 19 2 3" xfId="787"/>
    <cellStyle name="常规 2 4 2 5" xfId="788"/>
    <cellStyle name="常规 19 2 3 2" xfId="789"/>
    <cellStyle name="常规 19 2 4" xfId="790"/>
    <cellStyle name="常规 2 2" xfId="791"/>
    <cellStyle name="常规 46 2 2 3" xfId="792"/>
    <cellStyle name="常规 19 3" xfId="793"/>
    <cellStyle name="常规 19 4" xfId="794"/>
    <cellStyle name="常规 19 5" xfId="795"/>
    <cellStyle name="常规 3 2 4 2" xfId="796"/>
    <cellStyle name="常规 2 10" xfId="797"/>
    <cellStyle name="常规 2 2 2 6 3" xfId="798"/>
    <cellStyle name="常规 2 2 2 2 2" xfId="799"/>
    <cellStyle name="常规 32 2 3 2 2" xfId="800"/>
    <cellStyle name="常规 2 2 2 2 2 2 2 2" xfId="801"/>
    <cellStyle name="常规 2 2 2 2 2 2 2 3" xfId="802"/>
    <cellStyle name="常规 2 2 2 2 2 2 2 4" xfId="803"/>
    <cellStyle name="常规 2 2 2 2 3" xfId="804"/>
    <cellStyle name="常规 32 2 3 2 3" xfId="805"/>
    <cellStyle name="常规 2 2 2 2 3 2" xfId="806"/>
    <cellStyle name="常规 32 2 3 2 3 2" xfId="807"/>
    <cellStyle name="常规 2 2 2 2 4" xfId="808"/>
    <cellStyle name="常规 32 2 3 2 4" xfId="809"/>
    <cellStyle name="常规 2 2 2 3" xfId="810"/>
    <cellStyle name="常规 32 2 3 3" xfId="811"/>
    <cellStyle name="常规 2 4 2 3 2 3" xfId="812"/>
    <cellStyle name="常规 2 2 2 3 2 3 2" xfId="813"/>
    <cellStyle name="常规 2 2 2 3 2 4" xfId="814"/>
    <cellStyle name="常规 32 6" xfId="815"/>
    <cellStyle name="常规 2 2 2 3 3" xfId="816"/>
    <cellStyle name="常规 32 2 3 3 3" xfId="817"/>
    <cellStyle name="常规 2 2 2 3 3 2" xfId="818"/>
    <cellStyle name="常规 2 2 2 3 3 3" xfId="819"/>
    <cellStyle name="常规 2 2 2 3 4" xfId="820"/>
    <cellStyle name="常规 2 2 2 3 4 2" xfId="821"/>
    <cellStyle name="常规 34 4" xfId="822"/>
    <cellStyle name="常规 2 2 2 3 5" xfId="823"/>
    <cellStyle name="常规 2 2 2 3 5 2" xfId="824"/>
    <cellStyle name="常规 2 2 2 4 2" xfId="825"/>
    <cellStyle name="常规 32 2 3 4 2" xfId="826"/>
    <cellStyle name="常规 2 2 2 4 2 2" xfId="827"/>
    <cellStyle name="常规 2 2 2 4 3" xfId="828"/>
    <cellStyle name="常规 2 2 2 5 3" xfId="829"/>
    <cellStyle name="常规 2 2 2 6 2" xfId="830"/>
    <cellStyle name="常规 2 2 2 7 2" xfId="831"/>
    <cellStyle name="常规 2 2 3" xfId="832"/>
    <cellStyle name="常规 2 2 3 4 2 2" xfId="833"/>
    <cellStyle name="常规 32 2 4" xfId="834"/>
    <cellStyle name="常规 2 2 3 2 2" xfId="835"/>
    <cellStyle name="常规 2 2 3 2 2 2" xfId="836"/>
    <cellStyle name="常规 2 2 3 6" xfId="837"/>
    <cellStyle name="常规 2 2 3 2 2 2 2" xfId="838"/>
    <cellStyle name="常规 2 2 3 6 2" xfId="839"/>
    <cellStyle name="常规 4 5" xfId="840"/>
    <cellStyle name="常规 4 2 3" xfId="841"/>
    <cellStyle name="常规 2 2 3 2 2 2 2 2" xfId="842"/>
    <cellStyle name="常规 34 2 4" xfId="843"/>
    <cellStyle name="常规 7 4" xfId="844"/>
    <cellStyle name="常规 4 5 2" xfId="845"/>
    <cellStyle name="常规 2 2 3 2 2 2 2 2 2" xfId="846"/>
    <cellStyle name="常规 4 2 4" xfId="847"/>
    <cellStyle name="常规 2 2 3 2 2 2 2 3" xfId="848"/>
    <cellStyle name="常规 4 2 5" xfId="849"/>
    <cellStyle name="常规 2 2 3 2 2 2 2 4" xfId="850"/>
    <cellStyle name="常规 2 2 3 2 2 2 2 5" xfId="851"/>
    <cellStyle name="常规 2 2 3 2 2 2 3" xfId="852"/>
    <cellStyle name="常规 2 2 3 6 3" xfId="853"/>
    <cellStyle name="常规 2 2 3 2 2 2 4" xfId="854"/>
    <cellStyle name="常规 2 2 3 2 2 3" xfId="855"/>
    <cellStyle name="常规 2 2 3 7" xfId="856"/>
    <cellStyle name="常规 2 2 3 2 2 3 2" xfId="857"/>
    <cellStyle name="常规 2 2 3 7 2" xfId="858"/>
    <cellStyle name="常规 38 2 2 5" xfId="859"/>
    <cellStyle name="常规 2 2 3 2 2 4" xfId="860"/>
    <cellStyle name="常规 2 2 3 8" xfId="861"/>
    <cellStyle name="常规 2 2 3 2 3 2" xfId="862"/>
    <cellStyle name="常规 2 2 3 2 3 3" xfId="863"/>
    <cellStyle name="常规 38 2 2 6 2 2" xfId="864"/>
    <cellStyle name="常规 2 2 3 2 4" xfId="865"/>
    <cellStyle name="常规 2 2 3 2 4 2" xfId="866"/>
    <cellStyle name="常规 2 2 3 3 2" xfId="867"/>
    <cellStyle name="常规 2 2 3 3 2 2" xfId="868"/>
    <cellStyle name="常规 2 2 3 3 2 3" xfId="869"/>
    <cellStyle name="常规 2 2 3 3 3" xfId="870"/>
    <cellStyle name="常规 2 2 3 3 3 2" xfId="871"/>
    <cellStyle name="常规 2 2 3 3 4" xfId="872"/>
    <cellStyle name="常规 2 2 3 4 2" xfId="873"/>
    <cellStyle name="常规 2 2 3 4 2 3" xfId="874"/>
    <cellStyle name="常规 2 2 4" xfId="875"/>
    <cellStyle name="常规 32 2 5" xfId="876"/>
    <cellStyle name="常规 2 2 3 4 3" xfId="877"/>
    <cellStyle name="常规 2 2 3 4 3 2" xfId="878"/>
    <cellStyle name="常规 2 3 3" xfId="879"/>
    <cellStyle name="常规 2 4 4 6" xfId="880"/>
    <cellStyle name="常规 2 2 3 4 4" xfId="881"/>
    <cellStyle name="常规 2 2 3 5" xfId="882"/>
    <cellStyle name="常规 5 2 4" xfId="883"/>
    <cellStyle name="常规 2 2 3 7 2 3" xfId="884"/>
    <cellStyle name="常规 45 2 2 5" xfId="885"/>
    <cellStyle name="常规 2 2 4 2" xfId="886"/>
    <cellStyle name="常规 2 2 4 3" xfId="887"/>
    <cellStyle name="常规 2 2 4 3 2" xfId="888"/>
    <cellStyle name="常规 2 2 4 4" xfId="889"/>
    <cellStyle name="常规 2 4 4 2 3 2" xfId="890"/>
    <cellStyle name="常规 2 2 5" xfId="891"/>
    <cellStyle name="常规 45 2 3 5" xfId="892"/>
    <cellStyle name="常规 2 2 5 2" xfId="893"/>
    <cellStyle name="常规 45 2 3 6" xfId="894"/>
    <cellStyle name="常规 2 2 5 3" xfId="895"/>
    <cellStyle name="常规 2 4 4 2 3 3" xfId="896"/>
    <cellStyle name="常规 2 2 6" xfId="897"/>
    <cellStyle name="常规 2 2 6 2" xfId="898"/>
    <cellStyle name="常规 2 3 2 2 2 3" xfId="899"/>
    <cellStyle name="常规 2 2 6 2 2" xfId="900"/>
    <cellStyle name="常规 2 2 7 2" xfId="901"/>
    <cellStyle name="常规 2 2 8" xfId="902"/>
    <cellStyle name="常规 2 9 2" xfId="903"/>
    <cellStyle name="常规 2 3" xfId="904"/>
    <cellStyle name="常规 2 3 2" xfId="905"/>
    <cellStyle name="常规 2 4 4 5" xfId="906"/>
    <cellStyle name="常规 32 3 3" xfId="907"/>
    <cellStyle name="常规 2 9 2 2" xfId="908"/>
    <cellStyle name="常规 2 3 2 2 2 2" xfId="909"/>
    <cellStyle name="常规 2 3 2 2 2 2 2" xfId="910"/>
    <cellStyle name="常规 2 3 2 2 2 2 3" xfId="911"/>
    <cellStyle name="常规 2 3 2 2 2 3 2" xfId="912"/>
    <cellStyle name="常规 2 3 2 2 3 2" xfId="913"/>
    <cellStyle name="常规 2 3 2 2 3 3" xfId="914"/>
    <cellStyle name="常规 2 3 2 2 4" xfId="915"/>
    <cellStyle name="常规 2 3 2 2 4 2" xfId="916"/>
    <cellStyle name="常规 2 3 2 2 5" xfId="917"/>
    <cellStyle name="常规 2 3 2 2 6" xfId="918"/>
    <cellStyle name="常规 2 3 2 3 2" xfId="919"/>
    <cellStyle name="常规 2 3 2 3 2 2" xfId="920"/>
    <cellStyle name="常规 2 3 2 3 2 3" xfId="921"/>
    <cellStyle name="常规 2 3 2 3 3" xfId="922"/>
    <cellStyle name="常规 2 3 2 3 3 2" xfId="923"/>
    <cellStyle name="常规 2 3 2 3 4" xfId="924"/>
    <cellStyle name="常规 52 2 4 2" xfId="925"/>
    <cellStyle name="常规 2 3 2 4" xfId="926"/>
    <cellStyle name="常规 38 2 2 6 4" xfId="927"/>
    <cellStyle name="常规 2 3 2 4 2" xfId="928"/>
    <cellStyle name="常规 2 3 2 4 3" xfId="929"/>
    <cellStyle name="常规 2 3 2 5" xfId="930"/>
    <cellStyle name="常规 2 3 2 6" xfId="931"/>
    <cellStyle name="常规 2 3 2 7" xfId="932"/>
    <cellStyle name="常规 46 3 2 2 2 3" xfId="933"/>
    <cellStyle name="常规 36 3 4 2" xfId="934"/>
    <cellStyle name="常规 45 2 3 2 2 2 2" xfId="935"/>
    <cellStyle name="常规 2 3 3 2 4" xfId="936"/>
    <cellStyle name="常规 2 3 3 3 2" xfId="937"/>
    <cellStyle name="常规 2 3 3 5" xfId="938"/>
    <cellStyle name="常规 2 3 4" xfId="939"/>
    <cellStyle name="常规 2 3 4 2" xfId="940"/>
    <cellStyle name="常规 2 3 4 3" xfId="941"/>
    <cellStyle name="常规 2 3 4 4" xfId="942"/>
    <cellStyle name="常规 2 3 4 5" xfId="943"/>
    <cellStyle name="常规 2 4 4 2 4 2" xfId="944"/>
    <cellStyle name="常规 2 3 5" xfId="945"/>
    <cellStyle name="常规 2 3 5 2" xfId="946"/>
    <cellStyle name="常规 2 3 5 3" xfId="947"/>
    <cellStyle name="常规 2 3 6" xfId="948"/>
    <cellStyle name="常规 2 3 6 2" xfId="949"/>
    <cellStyle name="常规 2 4 2 2 2 2" xfId="950"/>
    <cellStyle name="常规 2 3 6 3" xfId="951"/>
    <cellStyle name="常规 2 9 3" xfId="952"/>
    <cellStyle name="常规 2 4" xfId="953"/>
    <cellStyle name="常规 2 4 2 2 2 3" xfId="954"/>
    <cellStyle name="常规 2 4 2 2 4" xfId="955"/>
    <cellStyle name="常规 2 4 6 2" xfId="956"/>
    <cellStyle name="常规 2 4 2 3 2 2" xfId="957"/>
    <cellStyle name="常规 2 4 2 2 5" xfId="958"/>
    <cellStyle name="常规 2 4 2 3 2" xfId="959"/>
    <cellStyle name="常规 2 4 2 3 3" xfId="960"/>
    <cellStyle name="常规 2 4 2 4" xfId="961"/>
    <cellStyle name="常规 2 4 2 4 3" xfId="962"/>
    <cellStyle name="常规 2 4 2 6" xfId="963"/>
    <cellStyle name="常规 2 4 2 7" xfId="964"/>
    <cellStyle name="常规 2 4 4 2 2 2" xfId="965"/>
    <cellStyle name="常规 2 4 2 8" xfId="966"/>
    <cellStyle name="常规 2 4 3" xfId="967"/>
    <cellStyle name="常规 37 2 2" xfId="968"/>
    <cellStyle name="常规 2 4 4" xfId="969"/>
    <cellStyle name="常规 2 4 4 2 2 3" xfId="970"/>
    <cellStyle name="常规 2 4 4 2 2 3 2" xfId="971"/>
    <cellStyle name="常规 2 4 4 2 2 4" xfId="972"/>
    <cellStyle name="常规 45 2 3 3 3 2 2" xfId="973"/>
    <cellStyle name="常规 2 4 4 2 4" xfId="974"/>
    <cellStyle name="常规 7 2 2" xfId="975"/>
    <cellStyle name="常规 2 4 4 2 5 2" xfId="976"/>
    <cellStyle name="常规 37 2 3" xfId="977"/>
    <cellStyle name="常规 2 4 5" xfId="978"/>
    <cellStyle name="常规 3 2 2 2 4" xfId="979"/>
    <cellStyle name="常规 37 2 2 3" xfId="980"/>
    <cellStyle name="常规 2 4 4 3" xfId="981"/>
    <cellStyle name="常规 2 4 4 3 2 3" xfId="982"/>
    <cellStyle name="常规 3 2 5" xfId="983"/>
    <cellStyle name="常规 2 4 4 3 3 2" xfId="984"/>
    <cellStyle name="常规 2 4 4 4" xfId="985"/>
    <cellStyle name="常规 32 3 2" xfId="986"/>
    <cellStyle name="常规 7 2 2 2" xfId="987"/>
    <cellStyle name="常规 3 2 2 3 3" xfId="988"/>
    <cellStyle name="常规 37 2 3 2" xfId="989"/>
    <cellStyle name="常规 2 4 5 2" xfId="990"/>
    <cellStyle name="常规 7 2 3" xfId="991"/>
    <cellStyle name="常规 37 2 4" xfId="992"/>
    <cellStyle name="常规 2 4 6" xfId="993"/>
    <cellStyle name="常规 2 4 8 2" xfId="994"/>
    <cellStyle name="常规 2 9 4" xfId="995"/>
    <cellStyle name="常规 2 5" xfId="996"/>
    <cellStyle name="常规 2 5 2" xfId="997"/>
    <cellStyle name="常规 2 5 2 2 2" xfId="998"/>
    <cellStyle name="常规 2 5 2 2 3" xfId="999"/>
    <cellStyle name="常规 2 5 2 3" xfId="1000"/>
    <cellStyle name="常规 2 5 2 3 2" xfId="1001"/>
    <cellStyle name="常规 2 5 2 4" xfId="1002"/>
    <cellStyle name="常规 2 6" xfId="1003"/>
    <cellStyle name="常规 2 6 2" xfId="1004"/>
    <cellStyle name="常规 2 6 2 3" xfId="1005"/>
    <cellStyle name="常规 3 2" xfId="1006"/>
    <cellStyle name="常规 2 7 2" xfId="1007"/>
    <cellStyle name="常规 2 8 2" xfId="1008"/>
    <cellStyle name="常规 2 8 3" xfId="1009"/>
    <cellStyle name="常规 2 9" xfId="1010"/>
    <cellStyle name="常规 22 2" xfId="1011"/>
    <cellStyle name="常规 22 2 3 2" xfId="1012"/>
    <cellStyle name="常规 22 3" xfId="1013"/>
    <cellStyle name="常规 35 2 3 4 2" xfId="1014"/>
    <cellStyle name="常规 22 4" xfId="1015"/>
    <cellStyle name="常规 22 5" xfId="1016"/>
    <cellStyle name="常规 3 2 2 2" xfId="1017"/>
    <cellStyle name="常规 3 2 2" xfId="1018"/>
    <cellStyle name="常规 3 2 2 3" xfId="1019"/>
    <cellStyle name="常规 3 2 2 4" xfId="1020"/>
    <cellStyle name="常规 3 2 2 5" xfId="1021"/>
    <cellStyle name="常规 3 2 3 2" xfId="1022"/>
    <cellStyle name="常规 3 2 3 3" xfId="1023"/>
    <cellStyle name="常规 46 3 3 2 2" xfId="1024"/>
    <cellStyle name="常规 3 2 3 4" xfId="1025"/>
    <cellStyle name="常规 46 3 3 2 3" xfId="1026"/>
    <cellStyle name="常规 3 2 3 5" xfId="1027"/>
    <cellStyle name="常规 3 2 4 3" xfId="1028"/>
    <cellStyle name="常规 46 3 3 3 2" xfId="1029"/>
    <cellStyle name="常规 3 2 4 4" xfId="1030"/>
    <cellStyle name="常规 3 2 5 2" xfId="1031"/>
    <cellStyle name="常规 3 2 6" xfId="1032"/>
    <cellStyle name="常规 3 2 7" xfId="1033"/>
    <cellStyle name="常规 3 3" xfId="1034"/>
    <cellStyle name="常规 3 3 2" xfId="1035"/>
    <cellStyle name="常规 3 3 2 2" xfId="1036"/>
    <cellStyle name="常规 3 3 2 3 2" xfId="1037"/>
    <cellStyle name="常规 8 2 2 2" xfId="1038"/>
    <cellStyle name="常规 43 2 3 2" xfId="1039"/>
    <cellStyle name="常规 3 3 2 3 3" xfId="1040"/>
    <cellStyle name="常规 38 2 3 2" xfId="1041"/>
    <cellStyle name="常规 3 4 5 2" xfId="1042"/>
    <cellStyle name="常规 3 3 3 2" xfId="1043"/>
    <cellStyle name="常规 3 3 4" xfId="1044"/>
    <cellStyle name="常规 46 3 2 5" xfId="1045"/>
    <cellStyle name="常规 3 3 4 2" xfId="1046"/>
    <cellStyle name="常规 46 3 2 6" xfId="1047"/>
    <cellStyle name="常规 3 3 4 3" xfId="1048"/>
    <cellStyle name="常规 3 3 5" xfId="1049"/>
    <cellStyle name="常规 3 3 5 2" xfId="1050"/>
    <cellStyle name="常规 3 3 5 3" xfId="1051"/>
    <cellStyle name="常规 3 3 6" xfId="1052"/>
    <cellStyle name="常规 3 3 6 2" xfId="1053"/>
    <cellStyle name="常规 3 3 6 3" xfId="1054"/>
    <cellStyle name="常规 3 4" xfId="1055"/>
    <cellStyle name="常规 3 4 2" xfId="1056"/>
    <cellStyle name="常规 3 4 2 2" xfId="1057"/>
    <cellStyle name="常规 3 4 2 2 3" xfId="1058"/>
    <cellStyle name="常规 3 4 3 2" xfId="1059"/>
    <cellStyle name="常规 3 4 3 2 2" xfId="1060"/>
    <cellStyle name="常规 3 4 3 2 3" xfId="1061"/>
    <cellStyle name="常规 3 4 3 3" xfId="1062"/>
    <cellStyle name="常规 3 4 3 4" xfId="1063"/>
    <cellStyle name="常规 43 2 2" xfId="1064"/>
    <cellStyle name="常规 38 2 2" xfId="1065"/>
    <cellStyle name="常规 3 4 4" xfId="1066"/>
    <cellStyle name="常规 43 6" xfId="1067"/>
    <cellStyle name="常规 43 2 2 2" xfId="1068"/>
    <cellStyle name="常规 38 6" xfId="1069"/>
    <cellStyle name="常规 38 2 2 2" xfId="1070"/>
    <cellStyle name="常规 3 4 4 2" xfId="1071"/>
    <cellStyle name="常规 43 2 2 3" xfId="1072"/>
    <cellStyle name="常规 38 2 2 3" xfId="1073"/>
    <cellStyle name="常规 3 4 4 3" xfId="1074"/>
    <cellStyle name="常规 8 2 2" xfId="1075"/>
    <cellStyle name="常规 52 2 2 3 2" xfId="1076"/>
    <cellStyle name="常规 43 2 3" xfId="1077"/>
    <cellStyle name="常规 38 2 3" xfId="1078"/>
    <cellStyle name="常规 3 4 5" xfId="1079"/>
    <cellStyle name="常规 3 4 5 2 2" xfId="1080"/>
    <cellStyle name="常规 3 4 6" xfId="1081"/>
    <cellStyle name="常规 3 4 7" xfId="1082"/>
    <cellStyle name="常规 3 5" xfId="1083"/>
    <cellStyle name="常规 3 5 2" xfId="1084"/>
    <cellStyle name="常规 3 5 2 3" xfId="1085"/>
    <cellStyle name="常规 3 5 2 4" xfId="1086"/>
    <cellStyle name="常规 3 5 2 5" xfId="1087"/>
    <cellStyle name="常规 3 5 3" xfId="1088"/>
    <cellStyle name="常规 3 5 4" xfId="1089"/>
    <cellStyle name="常规 3 5 5" xfId="1090"/>
    <cellStyle name="常规 45 2 3 4 2 2" xfId="1091"/>
    <cellStyle name="常规 3 5 6" xfId="1092"/>
    <cellStyle name="常规 3 6" xfId="1093"/>
    <cellStyle name="常规 3 6 2" xfId="1094"/>
    <cellStyle name="常规 3 6 2 2" xfId="1095"/>
    <cellStyle name="常规 3 6 2 3" xfId="1096"/>
    <cellStyle name="常规 3 6 3" xfId="1097"/>
    <cellStyle name="常规 3 6 4" xfId="1098"/>
    <cellStyle name="常规 3 6 5" xfId="1099"/>
    <cellStyle name="常规 3 7 2" xfId="1100"/>
    <cellStyle name="常规 3 7 2 2" xfId="1101"/>
    <cellStyle name="常规 3 8" xfId="1102"/>
    <cellStyle name="常规 3 9" xfId="1103"/>
    <cellStyle name="常规 32" xfId="1104"/>
    <cellStyle name="常规 32 2" xfId="1105"/>
    <cellStyle name="常规 32 2 2" xfId="1106"/>
    <cellStyle name="常规 8 5" xfId="1107"/>
    <cellStyle name="常规 32 2 2 2 2 2 2" xfId="1108"/>
    <cellStyle name="常规 32 2 2 2 2 2 2 2" xfId="1109"/>
    <cellStyle name="常规 32 2 2 2 2 2 2 2 2" xfId="1110"/>
    <cellStyle name="常规 32 2 2 2 2 2 2 3" xfId="1111"/>
    <cellStyle name="常规 32 2 2 2 2 2 2 4" xfId="1112"/>
    <cellStyle name="常规 32 2 2 2 2 2 2 5" xfId="1113"/>
    <cellStyle name="常规 32 3" xfId="1114"/>
    <cellStyle name="常规 33" xfId="1115"/>
    <cellStyle name="常规 33 2" xfId="1116"/>
    <cellStyle name="常规 34" xfId="1117"/>
    <cellStyle name="常规 34 2" xfId="1118"/>
    <cellStyle name="常规 4 3" xfId="1119"/>
    <cellStyle name="常规 34 2 2" xfId="1120"/>
    <cellStyle name="常规 5 5" xfId="1121"/>
    <cellStyle name="常规 4 3 3" xfId="1122"/>
    <cellStyle name="常规 34 2 2 3" xfId="1123"/>
    <cellStyle name="常规 4 4" xfId="1124"/>
    <cellStyle name="常规 4 2 2" xfId="1125"/>
    <cellStyle name="常规 34 2 3" xfId="1126"/>
    <cellStyle name="常规 6 4" xfId="1127"/>
    <cellStyle name="常规 4 4 2" xfId="1128"/>
    <cellStyle name="常规 4 2 2 2" xfId="1129"/>
    <cellStyle name="常规 34 2 3 2" xfId="1130"/>
    <cellStyle name="常规 34 3" xfId="1131"/>
    <cellStyle name="常规 34 5" xfId="1132"/>
    <cellStyle name="常规 34 6" xfId="1133"/>
    <cellStyle name="常规 35" xfId="1134"/>
    <cellStyle name="常规 35 2 2" xfId="1135"/>
    <cellStyle name="常规 35 2 2 3" xfId="1136"/>
    <cellStyle name="常规 5 2 2 2" xfId="1137"/>
    <cellStyle name="常规 35 2 3 2" xfId="1138"/>
    <cellStyle name="常规 5 2 2 3" xfId="1139"/>
    <cellStyle name="常规 45 2 5 2 2" xfId="1140"/>
    <cellStyle name="常规 35 2 3 3" xfId="1141"/>
    <cellStyle name="常规 52 3" xfId="1142"/>
    <cellStyle name="常规 36 3 2 4" xfId="1143"/>
    <cellStyle name="常规 37 2" xfId="1144"/>
    <cellStyle name="常规 37 3" xfId="1145"/>
    <cellStyle name="常规 37 4" xfId="1146"/>
    <cellStyle name="常规 37 5" xfId="1147"/>
    <cellStyle name="常规 43" xfId="1148"/>
    <cellStyle name="常规 38" xfId="1149"/>
    <cellStyle name="常规 43 2" xfId="1150"/>
    <cellStyle name="常规 38 2" xfId="1151"/>
    <cellStyle name="常规 38 2 2 2 2 2" xfId="1152"/>
    <cellStyle name="常规 45 2 2 3 2" xfId="1153"/>
    <cellStyle name="常规 38 2 2 2 2 3" xfId="1154"/>
    <cellStyle name="常规 38 2 2 2 3" xfId="1155"/>
    <cellStyle name="常规 38 2 2 2 3 2" xfId="1156"/>
    <cellStyle name="常规 38 2 2 3 3" xfId="1157"/>
    <cellStyle name="常规 38 2 2 4" xfId="1158"/>
    <cellStyle name="常规 38 2 2 4 2" xfId="1159"/>
    <cellStyle name="常规 38 2 2 6" xfId="1160"/>
    <cellStyle name="常规 5 3 3" xfId="1161"/>
    <cellStyle name="常规 38 2 2 6 2" xfId="1162"/>
    <cellStyle name="常规 38 2 2 6 3" xfId="1163"/>
    <cellStyle name="常规 8 2 2 3" xfId="1164"/>
    <cellStyle name="常规 38 2 3 3" xfId="1165"/>
    <cellStyle name="常规 8 2 3" xfId="1166"/>
    <cellStyle name="常规 43 2 4" xfId="1167"/>
    <cellStyle name="常规 38 2 4" xfId="1168"/>
    <cellStyle name="常规 45 6" xfId="1169"/>
    <cellStyle name="常规 38 2 4 2" xfId="1170"/>
    <cellStyle name="常规 8 2 4" xfId="1171"/>
    <cellStyle name="常规 38 2 5" xfId="1172"/>
    <cellStyle name="常规 43 3" xfId="1173"/>
    <cellStyle name="常规 38 3" xfId="1174"/>
    <cellStyle name="常规 43 3 2" xfId="1175"/>
    <cellStyle name="常规 38 3 2" xfId="1176"/>
    <cellStyle name="常规 8 3 2" xfId="1177"/>
    <cellStyle name="常规 43 3 3" xfId="1178"/>
    <cellStyle name="常规 38 3 3" xfId="1179"/>
    <cellStyle name="常规 43 4" xfId="1180"/>
    <cellStyle name="常规 38 4" xfId="1181"/>
    <cellStyle name="常规 43 4 2" xfId="1182"/>
    <cellStyle name="常规 38 4 2" xfId="1183"/>
    <cellStyle name="常规 38 5 2" xfId="1184"/>
    <cellStyle name="常规 5 3 2 2" xfId="1185"/>
    <cellStyle name="常规 4" xfId="1186"/>
    <cellStyle name="常规 6 6" xfId="1187"/>
    <cellStyle name="常规 4 2 2 4" xfId="1188"/>
    <cellStyle name="常规 45 2" xfId="1189"/>
    <cellStyle name="常规 45 2 2 2 2" xfId="1190"/>
    <cellStyle name="常规 45 2 2 2 2 2" xfId="1191"/>
    <cellStyle name="常规 45 2 2 2 2 3" xfId="1192"/>
    <cellStyle name="常规 45 2 2 3 2 2" xfId="1193"/>
    <cellStyle name="常规 45 2 2 3 2 3" xfId="1194"/>
    <cellStyle name="常规 45 2 2 4 2" xfId="1195"/>
    <cellStyle name="常规 45 2 3 2" xfId="1196"/>
    <cellStyle name="常规 45 2 3 2 2" xfId="1197"/>
    <cellStyle name="常规 45 2 3 2 2 2 2 2" xfId="1198"/>
    <cellStyle name="常规 45 2 3 2 2 2 2 2 2" xfId="1199"/>
    <cellStyle name="常规 45 2 3 2 2 2 2 2 3" xfId="1200"/>
    <cellStyle name="常规 45 2 3 2 2 2 2 3" xfId="1201"/>
    <cellStyle name="常规 45 2 3 2 2 2 3" xfId="1202"/>
    <cellStyle name="常规 45 2 3 2 2 2 3 2" xfId="1203"/>
    <cellStyle name="常规 45 2 3 2 2 2 3 3" xfId="1204"/>
    <cellStyle name="常规 45 2 3 2 2 2 4" xfId="1205"/>
    <cellStyle name="常规 45 2 3 2 2 3" xfId="1206"/>
    <cellStyle name="常规 45 2 3 2 2 3 2" xfId="1207"/>
    <cellStyle name="常规 45 2 3 2 2 3 2 2" xfId="1208"/>
    <cellStyle name="常规 45 2 3 2 2 3 2 3" xfId="1209"/>
    <cellStyle name="常规 45 2 3 2 2 3 3" xfId="1210"/>
    <cellStyle name="常规 45 2 3 2 2 4" xfId="1211"/>
    <cellStyle name="常规 45 2 3 2 2 4 2" xfId="1212"/>
    <cellStyle name="常规 45 2 3 2 2 4 3" xfId="1213"/>
    <cellStyle name="常规 45 2 3 2 2 5" xfId="1214"/>
    <cellStyle name="常规 45 2 3 3" xfId="1215"/>
    <cellStyle name="常规 45 2 3 3 2" xfId="1216"/>
    <cellStyle name="常规 45 2 3 3 2 2 2" xfId="1217"/>
    <cellStyle name="常规 45 2 3 3 2 2 3" xfId="1218"/>
    <cellStyle name="常规 45 2 3 3 4 2" xfId="1219"/>
    <cellStyle name="常规 52 3 2" xfId="1220"/>
    <cellStyle name="常规 45 2 3 3 4 3" xfId="1221"/>
    <cellStyle name="常规 45 2 3 4" xfId="1222"/>
    <cellStyle name="常规 45 2 3 4 2" xfId="1223"/>
    <cellStyle name="常规 45 2 3 4 2 3" xfId="1224"/>
    <cellStyle name="常规 45 2 3 5 2" xfId="1225"/>
    <cellStyle name="常规 45 2 3 5 3" xfId="1226"/>
    <cellStyle name="常规 45 2 3 7" xfId="1227"/>
    <cellStyle name="常规 45 2 4 2" xfId="1228"/>
    <cellStyle name="常规 45 2 4 2 2" xfId="1229"/>
    <cellStyle name="常规 45 2 4 3" xfId="1230"/>
    <cellStyle name="常规 45 2 4 4" xfId="1231"/>
    <cellStyle name="常规 45 2 5" xfId="1232"/>
    <cellStyle name="常规 45 2 5 2" xfId="1233"/>
    <cellStyle name="常规 45 2 6" xfId="1234"/>
    <cellStyle name="常规 45 2 6 2" xfId="1235"/>
    <cellStyle name="常规 45 2 6 3" xfId="1236"/>
    <cellStyle name="常规 45 2 7" xfId="1237"/>
    <cellStyle name="常规 45 3" xfId="1238"/>
    <cellStyle name="常规 45 3 2 2" xfId="1239"/>
    <cellStyle name="常规 45 3 3 2" xfId="1240"/>
    <cellStyle name="常规 45 3 4" xfId="1241"/>
    <cellStyle name="常规 45 4" xfId="1242"/>
    <cellStyle name="常规 45 5" xfId="1243"/>
    <cellStyle name="常规 45 5 2" xfId="1244"/>
    <cellStyle name="常规 46 2" xfId="1245"/>
    <cellStyle name="常规 46 2 3 2" xfId="1246"/>
    <cellStyle name="常规 46 3" xfId="1247"/>
    <cellStyle name="常规 46 3 2 2" xfId="1248"/>
    <cellStyle name="常规 46 3 2 2 2" xfId="1249"/>
    <cellStyle name="常规 46 3 2 2 2 2" xfId="1250"/>
    <cellStyle name="常规 46 3 2 2 2 2 2" xfId="1251"/>
    <cellStyle name="常规 46 3 2 2 2 4" xfId="1252"/>
    <cellStyle name="常规 46 3 2 2 2 5" xfId="1253"/>
    <cellStyle name="常规 46 3 2 2 3" xfId="1254"/>
    <cellStyle name="常规 6 2 6" xfId="1255"/>
    <cellStyle name="常规 46 3 2 2 3 2" xfId="1256"/>
    <cellStyle name="常规 46 3 2 2 4" xfId="1257"/>
    <cellStyle name="常规 46 3 2 3" xfId="1258"/>
    <cellStyle name="常规 46 3 2 3 2" xfId="1259"/>
    <cellStyle name="常规 46 3 2 3 3" xfId="1260"/>
    <cellStyle name="常规 46 3 2 3 4" xfId="1261"/>
    <cellStyle name="常规 46 3 2 3 5" xfId="1262"/>
    <cellStyle name="常规 46 3 2 4" xfId="1263"/>
    <cellStyle name="常规 46 3 2 4 2" xfId="1264"/>
    <cellStyle name="常规 46 3 3" xfId="1265"/>
    <cellStyle name="常规 46 3 3 2" xfId="1266"/>
    <cellStyle name="常规 46 3 3 3" xfId="1267"/>
    <cellStyle name="常规 46 3 3 4" xfId="1268"/>
    <cellStyle name="常规 46 3 4" xfId="1269"/>
    <cellStyle name="常规 46 3 4 2" xfId="1270"/>
    <cellStyle name="常规 46 3 4 3" xfId="1271"/>
    <cellStyle name="常规 46 3 5" xfId="1272"/>
    <cellStyle name="常规 46 3 5 2" xfId="1273"/>
    <cellStyle name="常规 46 3 6" xfId="1274"/>
    <cellStyle name="常规 46 3 6 2" xfId="1275"/>
    <cellStyle name="常规 46 4" xfId="1276"/>
    <cellStyle name="常规 46 4 3" xfId="1277"/>
    <cellStyle name="常规 46 5" xfId="1278"/>
    <cellStyle name="常规 46 5 2" xfId="1279"/>
    <cellStyle name="常规 46 6" xfId="1280"/>
    <cellStyle name="常规 53" xfId="1281"/>
    <cellStyle name="常规 48" xfId="1282"/>
    <cellStyle name="常规 53 2 2" xfId="1283"/>
    <cellStyle name="常规 48 2 2" xfId="1284"/>
    <cellStyle name="常规 48 2 2 2" xfId="1285"/>
    <cellStyle name="常规 48 2 2 3" xfId="1286"/>
    <cellStyle name="常规 48 2 3" xfId="1287"/>
    <cellStyle name="常规 53 3" xfId="1288"/>
    <cellStyle name="常规 48 3" xfId="1289"/>
    <cellStyle name="常规 53 4" xfId="1290"/>
    <cellStyle name="常规 48 4" xfId="1291"/>
    <cellStyle name="常规 5 3 2 3" xfId="1292"/>
    <cellStyle name="常规 5" xfId="1293"/>
    <cellStyle name="常规 5 2" xfId="1294"/>
    <cellStyle name="常规 5 2 5" xfId="1295"/>
    <cellStyle name="常规 5 2 6" xfId="1296"/>
    <cellStyle name="常规 5 3 2" xfId="1297"/>
    <cellStyle name="常规 5 4 2" xfId="1298"/>
    <cellStyle name="常规 5 4 3" xfId="1299"/>
    <cellStyle name="常规 52" xfId="1300"/>
    <cellStyle name="常规 52 2 2 2 2" xfId="1301"/>
    <cellStyle name="常规 52 2 2 2 3" xfId="1302"/>
    <cellStyle name="常规 8 2" xfId="1303"/>
    <cellStyle name="常规 52 2 2 3" xfId="1304"/>
    <cellStyle name="常规 8 3" xfId="1305"/>
    <cellStyle name="常规 52 2 2 4" xfId="1306"/>
    <cellStyle name="常规 52 2 3 2" xfId="1307"/>
    <cellStyle name="常规 9 2" xfId="1308"/>
    <cellStyle name="常规 52 2 3 3" xfId="1309"/>
    <cellStyle name="常规 52 4" xfId="1310"/>
    <cellStyle name="常规 52 5" xfId="1311"/>
    <cellStyle name="常规 55" xfId="1312"/>
    <cellStyle name="常规 55 2" xfId="1313"/>
    <cellStyle name="常规 55 3" xfId="1314"/>
    <cellStyle name="常规 55 4" xfId="1315"/>
    <cellStyle name="常规 58" xfId="1316"/>
    <cellStyle name="常规 58 2" xfId="1317"/>
    <cellStyle name="常规 58 2 2" xfId="1318"/>
    <cellStyle name="常规 58 2 2 2" xfId="1319"/>
    <cellStyle name="常规 58 2 2 3" xfId="1320"/>
    <cellStyle name="常规 58 2 3" xfId="1321"/>
    <cellStyle name="常规 58 3" xfId="1322"/>
    <cellStyle name="常规 6 2 2 4" xfId="1323"/>
    <cellStyle name="常规 58 3 2" xfId="1324"/>
    <cellStyle name="常规 6 2 2 5" xfId="1325"/>
    <cellStyle name="常规 58 3 3" xfId="1326"/>
    <cellStyle name="常规 58 4" xfId="1327"/>
    <cellStyle name="常规 58 5" xfId="1328"/>
    <cellStyle name="常规 58 6" xfId="1329"/>
    <cellStyle name="常规 6" xfId="1330"/>
    <cellStyle name="常规 6 2" xfId="1331"/>
    <cellStyle name="常规 6 2 2" xfId="1332"/>
    <cellStyle name="常规 6 2 2 2" xfId="1333"/>
    <cellStyle name="常规 6 2 2 2 2" xfId="1334"/>
    <cellStyle name="常规 6 2 2 2 3" xfId="1335"/>
    <cellStyle name="常规 6 2 2 3" xfId="1336"/>
    <cellStyle name="常规 6 2 3" xfId="1337"/>
    <cellStyle name="常规 6 2 3 2" xfId="1338"/>
    <cellStyle name="常规 6 2 3 2 2" xfId="1339"/>
    <cellStyle name="常规 6 2 3 2 3" xfId="1340"/>
    <cellStyle name="常规 6 2 3 3" xfId="1341"/>
    <cellStyle name="常规 6 2 4" xfId="1342"/>
    <cellStyle name="常规 6 2 4 2" xfId="1343"/>
    <cellStyle name="常规 6 2 5" xfId="1344"/>
    <cellStyle name="常规 6 4 2" xfId="1345"/>
    <cellStyle name="常规 6 4 2 2" xfId="1346"/>
    <cellStyle name="常规 6 4 2 3" xfId="1347"/>
    <cellStyle name="常规 6 4 3" xfId="1348"/>
    <cellStyle name="常规 6 5 2" xfId="1349"/>
    <cellStyle name="常规 6 5 3" xfId="1350"/>
    <cellStyle name="常规 6 7" xfId="1351"/>
    <cellStyle name="常规 61" xfId="1352"/>
    <cellStyle name="常规 61 2" xfId="1353"/>
    <cellStyle name="常规 61 2 2" xfId="1354"/>
    <cellStyle name="常规 61 3" xfId="1355"/>
    <cellStyle name="常规 61 4" xfId="1356"/>
    <cellStyle name="常规 61 5" xfId="1357"/>
    <cellStyle name="常规 7" xfId="1358"/>
    <cellStyle name="常规 7 2 2 3" xfId="1359"/>
    <cellStyle name="常规 7 2 6" xfId="1360"/>
    <cellStyle name="常规 7 3 2 2" xfId="1361"/>
    <cellStyle name="常规 7 3 2 3" xfId="1362"/>
    <cellStyle name="常规 7 3 3" xfId="1363"/>
    <cellStyle name="常规 7 5" xfId="1364"/>
    <cellStyle name="常规 7 6" xfId="1365"/>
    <cellStyle name="常规 7 7" xfId="1366"/>
    <cellStyle name="常规 8" xfId="1367"/>
    <cellStyle name="常规 8 4" xfId="1368"/>
    <cellStyle name="常规 8 6" xfId="1369"/>
    <cellStyle name="常规 9" xfId="1370"/>
    <cellStyle name="常规 9 2 2" xfId="1371"/>
    <cellStyle name="常规 9 2 3" xfId="1372"/>
    <cellStyle name="常规 9 2 4" xfId="1373"/>
    <cellStyle name="常规 9 3" xfId="1374"/>
    <cellStyle name="常规 9 4" xfId="1375"/>
    <cellStyle name="常规 9 5" xfId="1376"/>
    <cellStyle name="常规_Sheet1" xfId="137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5"/>
  <sheetViews>
    <sheetView tabSelected="1" workbookViewId="0">
      <selection activeCell="O9" sqref="O9"/>
    </sheetView>
  </sheetViews>
  <sheetFormatPr defaultColWidth="9" defaultRowHeight="13.5"/>
  <cols>
    <col min="1" max="1" width="6.375" customWidth="1"/>
    <col min="2" max="2" width="12" style="8" customWidth="1"/>
    <col min="7" max="7" width="9.25"/>
    <col min="13" max="13" width="19.125" customWidth="1"/>
  </cols>
  <sheetData>
    <row r="1" ht="20.25" spans="1:13">
      <c r="A1" s="9" t="s">
        <v>0</v>
      </c>
      <c r="B1" s="9"/>
      <c r="C1" s="9"/>
      <c r="D1" s="9"/>
      <c r="E1" s="9"/>
      <c r="F1" s="9"/>
      <c r="G1" s="10"/>
      <c r="H1" s="11"/>
      <c r="I1" s="9"/>
      <c r="J1" s="9"/>
      <c r="K1" s="9"/>
      <c r="L1" s="11"/>
      <c r="M1" s="9"/>
    </row>
    <row r="2" ht="20.25" spans="1:13">
      <c r="A2" s="9" t="s">
        <v>1</v>
      </c>
      <c r="B2" s="9"/>
      <c r="C2" s="9"/>
      <c r="D2" s="9"/>
      <c r="E2" s="9"/>
      <c r="F2" s="9"/>
      <c r="G2" s="10"/>
      <c r="H2" s="11"/>
      <c r="I2" s="9"/>
      <c r="J2" s="9"/>
      <c r="K2" s="9"/>
      <c r="L2" s="11"/>
      <c r="M2" s="9"/>
    </row>
    <row r="3" spans="1:13">
      <c r="A3" s="12" t="s">
        <v>2</v>
      </c>
      <c r="B3" s="12"/>
      <c r="C3" s="12"/>
      <c r="D3" s="12"/>
      <c r="E3" s="12"/>
      <c r="F3" s="12"/>
      <c r="G3" s="13"/>
      <c r="H3" s="14"/>
      <c r="I3" s="12"/>
      <c r="J3" s="12"/>
      <c r="K3" s="12"/>
      <c r="L3" s="14"/>
      <c r="M3" s="12"/>
    </row>
    <row r="4" spans="1:13">
      <c r="A4" s="12" t="s">
        <v>3</v>
      </c>
      <c r="B4" s="12"/>
      <c r="C4" s="12"/>
      <c r="D4" s="12"/>
      <c r="E4" s="12"/>
      <c r="F4" s="12"/>
      <c r="G4" s="13"/>
      <c r="H4" s="14"/>
      <c r="I4" s="12"/>
      <c r="J4" s="12"/>
      <c r="K4" s="12"/>
      <c r="L4" s="14"/>
      <c r="M4" s="12"/>
    </row>
    <row r="5" spans="1:13">
      <c r="A5" s="12" t="s">
        <v>4</v>
      </c>
      <c r="B5" s="12"/>
      <c r="C5" s="12"/>
      <c r="D5" s="12"/>
      <c r="E5" s="12"/>
      <c r="F5" s="12"/>
      <c r="G5" s="13"/>
      <c r="H5" s="14"/>
      <c r="I5" s="12"/>
      <c r="J5" s="12"/>
      <c r="K5" s="12"/>
      <c r="L5" s="14"/>
      <c r="M5" s="12"/>
    </row>
    <row r="6" spans="1:13">
      <c r="A6" s="12" t="s">
        <v>5</v>
      </c>
      <c r="B6" s="12"/>
      <c r="C6" s="12"/>
      <c r="D6" s="12"/>
      <c r="E6" s="12"/>
      <c r="F6" s="12"/>
      <c r="G6" s="13"/>
      <c r="H6" s="14"/>
      <c r="I6" s="12"/>
      <c r="J6" s="12"/>
      <c r="K6" s="12"/>
      <c r="L6" s="14"/>
      <c r="M6" s="12"/>
    </row>
    <row r="7" ht="36" spans="1:13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7" t="s">
        <v>12</v>
      </c>
      <c r="H7" s="18" t="s">
        <v>13</v>
      </c>
      <c r="I7" s="16" t="s">
        <v>14</v>
      </c>
      <c r="J7" s="16" t="s">
        <v>15</v>
      </c>
      <c r="K7" s="15" t="s">
        <v>16</v>
      </c>
      <c r="L7" s="18" t="s">
        <v>17</v>
      </c>
      <c r="M7" s="54" t="s">
        <v>18</v>
      </c>
    </row>
    <row r="8" ht="24" spans="1:13">
      <c r="A8" s="19">
        <v>1</v>
      </c>
      <c r="B8" s="20" t="s">
        <v>19</v>
      </c>
      <c r="C8" s="20" t="s">
        <v>20</v>
      </c>
      <c r="D8" s="21" t="s">
        <v>21</v>
      </c>
      <c r="E8" s="21" t="s">
        <v>22</v>
      </c>
      <c r="F8" s="22" t="s">
        <v>23</v>
      </c>
      <c r="G8" s="23">
        <v>14464</v>
      </c>
      <c r="H8" s="23">
        <v>4</v>
      </c>
      <c r="I8" s="21" t="s">
        <v>24</v>
      </c>
      <c r="J8" s="55">
        <f t="shared" ref="J8:J70" si="0">15-I8</f>
        <v>15</v>
      </c>
      <c r="K8" s="56">
        <f>H8*J8*10-0.5</f>
        <v>600</v>
      </c>
      <c r="L8" s="2">
        <f t="shared" ref="L8:L70" si="1">K8*3</f>
        <v>1800</v>
      </c>
      <c r="M8" s="36"/>
    </row>
    <row r="9" ht="24" spans="1:13">
      <c r="A9" s="19">
        <v>2</v>
      </c>
      <c r="B9" s="20" t="s">
        <v>25</v>
      </c>
      <c r="C9" s="20" t="s">
        <v>20</v>
      </c>
      <c r="D9" s="21" t="s">
        <v>21</v>
      </c>
      <c r="E9" s="21" t="s">
        <v>22</v>
      </c>
      <c r="F9" s="22" t="s">
        <v>26</v>
      </c>
      <c r="G9" s="23">
        <v>8400</v>
      </c>
      <c r="H9" s="23">
        <v>2</v>
      </c>
      <c r="I9" s="21" t="s">
        <v>24</v>
      </c>
      <c r="J9" s="55">
        <f t="shared" si="0"/>
        <v>15</v>
      </c>
      <c r="K9" s="56">
        <f t="shared" ref="K9:K71" si="2">H9*J9*10-0.5</f>
        <v>300</v>
      </c>
      <c r="L9" s="2">
        <f t="shared" si="1"/>
        <v>900</v>
      </c>
      <c r="M9" s="36"/>
    </row>
    <row r="10" ht="24" spans="1:13">
      <c r="A10" s="19">
        <v>3</v>
      </c>
      <c r="B10" s="20" t="s">
        <v>27</v>
      </c>
      <c r="C10" s="20" t="s">
        <v>20</v>
      </c>
      <c r="D10" s="21" t="s">
        <v>21</v>
      </c>
      <c r="E10" s="22" t="s">
        <v>28</v>
      </c>
      <c r="F10" s="22" t="s">
        <v>29</v>
      </c>
      <c r="G10" s="23">
        <v>16207.8</v>
      </c>
      <c r="H10" s="23">
        <v>1</v>
      </c>
      <c r="I10" s="21" t="s">
        <v>24</v>
      </c>
      <c r="J10" s="55">
        <f t="shared" si="0"/>
        <v>15</v>
      </c>
      <c r="K10" s="56">
        <f t="shared" si="2"/>
        <v>150</v>
      </c>
      <c r="L10" s="2">
        <f t="shared" si="1"/>
        <v>450</v>
      </c>
      <c r="M10" s="36"/>
    </row>
    <row r="11" ht="24" spans="1:13">
      <c r="A11" s="19">
        <v>4</v>
      </c>
      <c r="B11" s="20" t="s">
        <v>30</v>
      </c>
      <c r="C11" s="20" t="s">
        <v>20</v>
      </c>
      <c r="D11" s="21" t="s">
        <v>21</v>
      </c>
      <c r="E11" s="21" t="s">
        <v>31</v>
      </c>
      <c r="F11" s="22" t="s">
        <v>32</v>
      </c>
      <c r="G11" s="21">
        <v>0</v>
      </c>
      <c r="H11" s="23">
        <v>1</v>
      </c>
      <c r="I11" s="57" t="s">
        <v>24</v>
      </c>
      <c r="J11" s="55">
        <f t="shared" si="0"/>
        <v>15</v>
      </c>
      <c r="K11" s="56">
        <f t="shared" si="2"/>
        <v>150</v>
      </c>
      <c r="L11" s="2">
        <f t="shared" si="1"/>
        <v>450</v>
      </c>
      <c r="M11" s="36"/>
    </row>
    <row r="12" ht="24" spans="1:13">
      <c r="A12" s="19">
        <v>5</v>
      </c>
      <c r="B12" s="20" t="s">
        <v>33</v>
      </c>
      <c r="C12" s="20" t="s">
        <v>20</v>
      </c>
      <c r="D12" s="21" t="s">
        <v>21</v>
      </c>
      <c r="E12" s="22" t="s">
        <v>31</v>
      </c>
      <c r="F12" s="22" t="s">
        <v>34</v>
      </c>
      <c r="G12" s="21" t="s">
        <v>35</v>
      </c>
      <c r="H12" s="23">
        <v>2</v>
      </c>
      <c r="I12" s="21" t="s">
        <v>24</v>
      </c>
      <c r="J12" s="55">
        <f t="shared" si="0"/>
        <v>15</v>
      </c>
      <c r="K12" s="56">
        <f t="shared" si="2"/>
        <v>300</v>
      </c>
      <c r="L12" s="2">
        <f t="shared" si="1"/>
        <v>900</v>
      </c>
      <c r="M12" s="36"/>
    </row>
    <row r="13" ht="24" spans="1:13">
      <c r="A13" s="19">
        <v>6</v>
      </c>
      <c r="B13" s="20" t="s">
        <v>36</v>
      </c>
      <c r="C13" s="20" t="s">
        <v>20</v>
      </c>
      <c r="D13" s="21" t="s">
        <v>21</v>
      </c>
      <c r="E13" s="21" t="s">
        <v>37</v>
      </c>
      <c r="F13" s="21" t="s">
        <v>38</v>
      </c>
      <c r="G13" s="23">
        <v>25160</v>
      </c>
      <c r="H13" s="23">
        <v>1</v>
      </c>
      <c r="I13" s="21" t="s">
        <v>24</v>
      </c>
      <c r="J13" s="55">
        <f t="shared" si="0"/>
        <v>15</v>
      </c>
      <c r="K13" s="56">
        <f t="shared" si="2"/>
        <v>150</v>
      </c>
      <c r="L13" s="2">
        <f t="shared" si="1"/>
        <v>450</v>
      </c>
      <c r="M13" s="36"/>
    </row>
    <row r="14" ht="24" spans="1:13">
      <c r="A14" s="19">
        <v>7</v>
      </c>
      <c r="B14" s="24" t="s">
        <v>39</v>
      </c>
      <c r="C14" s="20" t="s">
        <v>20</v>
      </c>
      <c r="D14" s="21" t="s">
        <v>21</v>
      </c>
      <c r="E14" s="22" t="s">
        <v>40</v>
      </c>
      <c r="F14" s="22" t="s">
        <v>41</v>
      </c>
      <c r="G14" s="25">
        <v>23778</v>
      </c>
      <c r="H14" s="25">
        <v>1</v>
      </c>
      <c r="I14" s="22" t="s">
        <v>24</v>
      </c>
      <c r="J14" s="55">
        <f t="shared" si="0"/>
        <v>15</v>
      </c>
      <c r="K14" s="56">
        <f t="shared" si="2"/>
        <v>150</v>
      </c>
      <c r="L14" s="2">
        <f t="shared" si="1"/>
        <v>450</v>
      </c>
      <c r="M14" s="36"/>
    </row>
    <row r="15" ht="24" spans="1:13">
      <c r="A15" s="19">
        <v>8</v>
      </c>
      <c r="B15" s="20" t="s">
        <v>42</v>
      </c>
      <c r="C15" s="20" t="s">
        <v>20</v>
      </c>
      <c r="D15" s="21" t="s">
        <v>21</v>
      </c>
      <c r="E15" s="22" t="s">
        <v>40</v>
      </c>
      <c r="F15" s="22" t="s">
        <v>43</v>
      </c>
      <c r="G15" s="23">
        <v>25776</v>
      </c>
      <c r="H15" s="25">
        <v>1</v>
      </c>
      <c r="I15" s="22" t="s">
        <v>24</v>
      </c>
      <c r="J15" s="55">
        <f t="shared" si="0"/>
        <v>15</v>
      </c>
      <c r="K15" s="56">
        <f t="shared" si="2"/>
        <v>150</v>
      </c>
      <c r="L15" s="2">
        <f t="shared" si="1"/>
        <v>450</v>
      </c>
      <c r="M15" s="36"/>
    </row>
    <row r="16" ht="24" spans="1:13">
      <c r="A16" s="19">
        <v>9</v>
      </c>
      <c r="B16" s="20" t="s">
        <v>44</v>
      </c>
      <c r="C16" s="20" t="s">
        <v>20</v>
      </c>
      <c r="D16" s="21" t="s">
        <v>21</v>
      </c>
      <c r="E16" s="22" t="s">
        <v>40</v>
      </c>
      <c r="F16" s="22" t="s">
        <v>45</v>
      </c>
      <c r="G16" s="23">
        <v>29668</v>
      </c>
      <c r="H16" s="23">
        <v>2</v>
      </c>
      <c r="I16" s="21" t="s">
        <v>24</v>
      </c>
      <c r="J16" s="55">
        <f t="shared" si="0"/>
        <v>15</v>
      </c>
      <c r="K16" s="56">
        <f t="shared" si="2"/>
        <v>300</v>
      </c>
      <c r="L16" s="2">
        <f t="shared" si="1"/>
        <v>900</v>
      </c>
      <c r="M16" s="32"/>
    </row>
    <row r="17" ht="24" spans="1:13">
      <c r="A17" s="19">
        <v>10</v>
      </c>
      <c r="B17" s="20" t="s">
        <v>46</v>
      </c>
      <c r="C17" s="20" t="s">
        <v>20</v>
      </c>
      <c r="D17" s="21" t="s">
        <v>21</v>
      </c>
      <c r="E17" s="22" t="s">
        <v>40</v>
      </c>
      <c r="F17" s="22" t="s">
        <v>47</v>
      </c>
      <c r="G17" s="23">
        <v>30360</v>
      </c>
      <c r="H17" s="23">
        <v>1</v>
      </c>
      <c r="I17" s="21" t="s">
        <v>24</v>
      </c>
      <c r="J17" s="55">
        <f t="shared" si="0"/>
        <v>15</v>
      </c>
      <c r="K17" s="56">
        <f t="shared" si="2"/>
        <v>150</v>
      </c>
      <c r="L17" s="2">
        <f t="shared" si="1"/>
        <v>450</v>
      </c>
      <c r="M17" s="36"/>
    </row>
    <row r="18" ht="24" spans="1:13">
      <c r="A18" s="19">
        <v>11</v>
      </c>
      <c r="B18" s="24" t="s">
        <v>48</v>
      </c>
      <c r="C18" s="20" t="s">
        <v>20</v>
      </c>
      <c r="D18" s="21" t="s">
        <v>21</v>
      </c>
      <c r="E18" s="22" t="s">
        <v>40</v>
      </c>
      <c r="F18" s="22" t="s">
        <v>49</v>
      </c>
      <c r="G18" s="25">
        <v>29161.8</v>
      </c>
      <c r="H18" s="25">
        <v>2</v>
      </c>
      <c r="I18" s="22" t="s">
        <v>24</v>
      </c>
      <c r="J18" s="55">
        <f t="shared" si="0"/>
        <v>15</v>
      </c>
      <c r="K18" s="56">
        <f t="shared" si="2"/>
        <v>300</v>
      </c>
      <c r="L18" s="2">
        <f t="shared" si="1"/>
        <v>900</v>
      </c>
      <c r="M18" s="32"/>
    </row>
    <row r="19" ht="24" spans="1:13">
      <c r="A19" s="19">
        <v>12</v>
      </c>
      <c r="B19" s="20" t="s">
        <v>50</v>
      </c>
      <c r="C19" s="20" t="s">
        <v>20</v>
      </c>
      <c r="D19" s="21" t="s">
        <v>21</v>
      </c>
      <c r="E19" s="22" t="s">
        <v>40</v>
      </c>
      <c r="F19" s="22" t="s">
        <v>51</v>
      </c>
      <c r="G19" s="21" t="s">
        <v>52</v>
      </c>
      <c r="H19" s="23">
        <v>1</v>
      </c>
      <c r="I19" s="21" t="s">
        <v>24</v>
      </c>
      <c r="J19" s="55">
        <f t="shared" si="0"/>
        <v>15</v>
      </c>
      <c r="K19" s="56">
        <f t="shared" si="2"/>
        <v>150</v>
      </c>
      <c r="L19" s="2">
        <f t="shared" si="1"/>
        <v>450</v>
      </c>
      <c r="M19" s="36"/>
    </row>
    <row r="20" ht="24" spans="1:13">
      <c r="A20" s="19">
        <v>13</v>
      </c>
      <c r="B20" s="20" t="s">
        <v>53</v>
      </c>
      <c r="C20" s="20" t="s">
        <v>20</v>
      </c>
      <c r="D20" s="22" t="s">
        <v>21</v>
      </c>
      <c r="E20" s="21" t="s">
        <v>40</v>
      </c>
      <c r="F20" s="26" t="s">
        <v>54</v>
      </c>
      <c r="G20" s="25">
        <v>17416</v>
      </c>
      <c r="H20" s="25">
        <v>1</v>
      </c>
      <c r="I20" s="22" t="s">
        <v>24</v>
      </c>
      <c r="J20" s="55">
        <f t="shared" si="0"/>
        <v>15</v>
      </c>
      <c r="K20" s="56">
        <f t="shared" si="2"/>
        <v>150</v>
      </c>
      <c r="L20" s="2">
        <f t="shared" si="1"/>
        <v>450</v>
      </c>
      <c r="M20" s="57"/>
    </row>
    <row r="21" ht="24" spans="1:13">
      <c r="A21" s="19">
        <v>14</v>
      </c>
      <c r="B21" s="20" t="s">
        <v>55</v>
      </c>
      <c r="C21" s="20" t="s">
        <v>20</v>
      </c>
      <c r="D21" s="21" t="s">
        <v>21</v>
      </c>
      <c r="E21" s="21" t="s">
        <v>56</v>
      </c>
      <c r="F21" s="22" t="s">
        <v>57</v>
      </c>
      <c r="G21" s="23">
        <v>19154.04</v>
      </c>
      <c r="H21" s="23">
        <v>1</v>
      </c>
      <c r="I21" s="21" t="s">
        <v>24</v>
      </c>
      <c r="J21" s="55">
        <f t="shared" si="0"/>
        <v>15</v>
      </c>
      <c r="K21" s="56">
        <f t="shared" si="2"/>
        <v>150</v>
      </c>
      <c r="L21" s="2">
        <f t="shared" si="1"/>
        <v>450</v>
      </c>
      <c r="M21" s="36"/>
    </row>
    <row r="22" ht="24" spans="1:13">
      <c r="A22" s="19">
        <v>15</v>
      </c>
      <c r="B22" s="20" t="s">
        <v>58</v>
      </c>
      <c r="C22" s="20" t="s">
        <v>20</v>
      </c>
      <c r="D22" s="21" t="s">
        <v>21</v>
      </c>
      <c r="E22" s="21" t="s">
        <v>59</v>
      </c>
      <c r="F22" s="27" t="s">
        <v>60</v>
      </c>
      <c r="G22" s="28">
        <v>5760</v>
      </c>
      <c r="H22" s="22" t="s">
        <v>61</v>
      </c>
      <c r="I22" s="22" t="s">
        <v>24</v>
      </c>
      <c r="J22" s="55">
        <f t="shared" si="0"/>
        <v>15</v>
      </c>
      <c r="K22" s="56">
        <f t="shared" si="2"/>
        <v>450</v>
      </c>
      <c r="L22" s="2">
        <f t="shared" si="1"/>
        <v>1350</v>
      </c>
      <c r="M22" s="36"/>
    </row>
    <row r="23" ht="24" spans="1:13">
      <c r="A23" s="19">
        <v>16</v>
      </c>
      <c r="B23" s="193" t="s">
        <v>62</v>
      </c>
      <c r="C23" s="20" t="s">
        <v>20</v>
      </c>
      <c r="D23" s="21" t="s">
        <v>21</v>
      </c>
      <c r="E23" s="21" t="s">
        <v>59</v>
      </c>
      <c r="F23" s="29" t="s">
        <v>63</v>
      </c>
      <c r="G23" s="22" t="s">
        <v>64</v>
      </c>
      <c r="H23" s="22">
        <v>1</v>
      </c>
      <c r="I23" s="22" t="s">
        <v>24</v>
      </c>
      <c r="J23" s="55">
        <f t="shared" si="0"/>
        <v>15</v>
      </c>
      <c r="K23" s="56">
        <f t="shared" si="2"/>
        <v>150</v>
      </c>
      <c r="L23" s="2">
        <f t="shared" si="1"/>
        <v>450</v>
      </c>
      <c r="M23" s="36"/>
    </row>
    <row r="24" ht="24" spans="1:13">
      <c r="A24" s="19">
        <v>17</v>
      </c>
      <c r="B24" s="20" t="s">
        <v>65</v>
      </c>
      <c r="C24" s="20" t="s">
        <v>20</v>
      </c>
      <c r="D24" s="21" t="s">
        <v>21</v>
      </c>
      <c r="E24" s="21" t="s">
        <v>28</v>
      </c>
      <c r="F24" s="21" t="s">
        <v>66</v>
      </c>
      <c r="G24" s="23">
        <v>0</v>
      </c>
      <c r="H24" s="23">
        <v>1</v>
      </c>
      <c r="I24" s="21" t="s">
        <v>24</v>
      </c>
      <c r="J24" s="55">
        <f t="shared" si="0"/>
        <v>15</v>
      </c>
      <c r="K24" s="56">
        <f t="shared" si="2"/>
        <v>150</v>
      </c>
      <c r="L24" s="2">
        <f t="shared" si="1"/>
        <v>450</v>
      </c>
      <c r="M24" s="36"/>
    </row>
    <row r="25" ht="24" spans="1:13">
      <c r="A25" s="19">
        <v>18</v>
      </c>
      <c r="B25" s="20" t="s">
        <v>67</v>
      </c>
      <c r="C25" s="20" t="s">
        <v>20</v>
      </c>
      <c r="D25" s="21" t="s">
        <v>21</v>
      </c>
      <c r="E25" s="21" t="s">
        <v>68</v>
      </c>
      <c r="F25" s="21" t="s">
        <v>69</v>
      </c>
      <c r="G25" s="23">
        <v>18502.62</v>
      </c>
      <c r="H25" s="23">
        <v>1</v>
      </c>
      <c r="I25" s="21" t="s">
        <v>24</v>
      </c>
      <c r="J25" s="55">
        <f t="shared" si="0"/>
        <v>15</v>
      </c>
      <c r="K25" s="56">
        <f t="shared" si="2"/>
        <v>150</v>
      </c>
      <c r="L25" s="2">
        <f t="shared" si="1"/>
        <v>450</v>
      </c>
      <c r="M25" s="36"/>
    </row>
    <row r="26" ht="24" spans="1:13">
      <c r="A26" s="19">
        <v>19</v>
      </c>
      <c r="B26" s="194" t="s">
        <v>70</v>
      </c>
      <c r="C26" s="31" t="s">
        <v>20</v>
      </c>
      <c r="D26" s="32" t="s">
        <v>21</v>
      </c>
      <c r="E26" s="33" t="s">
        <v>71</v>
      </c>
      <c r="F26" s="34" t="s">
        <v>72</v>
      </c>
      <c r="G26" s="35">
        <v>17154</v>
      </c>
      <c r="H26" s="34">
        <v>1</v>
      </c>
      <c r="I26" s="34">
        <v>0</v>
      </c>
      <c r="J26" s="55">
        <f t="shared" si="0"/>
        <v>15</v>
      </c>
      <c r="K26" s="56">
        <f t="shared" si="2"/>
        <v>150</v>
      </c>
      <c r="L26" s="2">
        <f t="shared" si="1"/>
        <v>450</v>
      </c>
      <c r="M26" s="34"/>
    </row>
    <row r="27" ht="24" spans="1:13">
      <c r="A27" s="19">
        <v>20</v>
      </c>
      <c r="B27" s="27" t="s">
        <v>73</v>
      </c>
      <c r="C27" s="20" t="s">
        <v>20</v>
      </c>
      <c r="D27" s="21" t="s">
        <v>21</v>
      </c>
      <c r="E27" s="34" t="s">
        <v>31</v>
      </c>
      <c r="F27" s="34" t="s">
        <v>74</v>
      </c>
      <c r="G27" s="23">
        <v>23234.16</v>
      </c>
      <c r="H27" s="23">
        <v>1</v>
      </c>
      <c r="I27" s="21" t="s">
        <v>24</v>
      </c>
      <c r="J27" s="55">
        <f t="shared" si="0"/>
        <v>15</v>
      </c>
      <c r="K27" s="56">
        <f t="shared" si="2"/>
        <v>150</v>
      </c>
      <c r="L27" s="2">
        <f t="shared" si="1"/>
        <v>450</v>
      </c>
      <c r="M27" s="36"/>
    </row>
    <row r="28" ht="24" spans="1:13">
      <c r="A28" s="19">
        <v>21</v>
      </c>
      <c r="B28" s="27" t="s">
        <v>75</v>
      </c>
      <c r="C28" s="20" t="s">
        <v>20</v>
      </c>
      <c r="D28" s="21" t="s">
        <v>21</v>
      </c>
      <c r="E28" s="34" t="s">
        <v>31</v>
      </c>
      <c r="F28" s="34" t="s">
        <v>76</v>
      </c>
      <c r="G28" s="23">
        <v>19608</v>
      </c>
      <c r="H28" s="23">
        <v>1</v>
      </c>
      <c r="I28" s="21" t="s">
        <v>24</v>
      </c>
      <c r="J28" s="55">
        <f t="shared" si="0"/>
        <v>15</v>
      </c>
      <c r="K28" s="56">
        <f t="shared" si="2"/>
        <v>150</v>
      </c>
      <c r="L28" s="2">
        <f t="shared" si="1"/>
        <v>450</v>
      </c>
      <c r="M28" s="36"/>
    </row>
    <row r="29" ht="24" spans="1:13">
      <c r="A29" s="19">
        <v>22</v>
      </c>
      <c r="B29" s="193" t="s">
        <v>77</v>
      </c>
      <c r="C29" s="20" t="s">
        <v>20</v>
      </c>
      <c r="D29" s="21" t="s">
        <v>21</v>
      </c>
      <c r="E29" s="21" t="s">
        <v>59</v>
      </c>
      <c r="F29" s="29" t="s">
        <v>78</v>
      </c>
      <c r="G29" s="28">
        <v>16266.54</v>
      </c>
      <c r="H29" s="22" t="s">
        <v>79</v>
      </c>
      <c r="I29" s="22" t="s">
        <v>24</v>
      </c>
      <c r="J29" s="55">
        <f t="shared" si="0"/>
        <v>15</v>
      </c>
      <c r="K29" s="56">
        <f t="shared" si="2"/>
        <v>150</v>
      </c>
      <c r="L29" s="2">
        <f t="shared" si="1"/>
        <v>450</v>
      </c>
      <c r="M29" s="36"/>
    </row>
    <row r="30" ht="24" spans="1:13">
      <c r="A30" s="19">
        <v>23</v>
      </c>
      <c r="B30" s="193" t="s">
        <v>80</v>
      </c>
      <c r="C30" s="20" t="s">
        <v>20</v>
      </c>
      <c r="D30" s="21" t="s">
        <v>21</v>
      </c>
      <c r="E30" s="21" t="s">
        <v>59</v>
      </c>
      <c r="F30" s="29" t="s">
        <v>81</v>
      </c>
      <c r="G30" s="28">
        <v>16262.58</v>
      </c>
      <c r="H30" s="22" t="s">
        <v>82</v>
      </c>
      <c r="I30" s="22" t="s">
        <v>24</v>
      </c>
      <c r="J30" s="55">
        <f t="shared" si="0"/>
        <v>15</v>
      </c>
      <c r="K30" s="56">
        <f t="shared" si="2"/>
        <v>300</v>
      </c>
      <c r="L30" s="2">
        <f t="shared" si="1"/>
        <v>900</v>
      </c>
      <c r="M30" s="36"/>
    </row>
    <row r="31" ht="24" spans="1:13">
      <c r="A31" s="19">
        <v>24</v>
      </c>
      <c r="B31" s="20" t="s">
        <v>83</v>
      </c>
      <c r="C31" s="20" t="s">
        <v>20</v>
      </c>
      <c r="D31" s="21" t="s">
        <v>21</v>
      </c>
      <c r="E31" s="22" t="s">
        <v>71</v>
      </c>
      <c r="F31" s="22" t="s">
        <v>84</v>
      </c>
      <c r="G31" s="23">
        <v>15368.3</v>
      </c>
      <c r="H31" s="23">
        <v>1</v>
      </c>
      <c r="I31" s="21" t="s">
        <v>24</v>
      </c>
      <c r="J31" s="55">
        <f t="shared" si="0"/>
        <v>15</v>
      </c>
      <c r="K31" s="56">
        <f t="shared" si="2"/>
        <v>150</v>
      </c>
      <c r="L31" s="2">
        <f t="shared" si="1"/>
        <v>450</v>
      </c>
      <c r="M31" s="24"/>
    </row>
    <row r="32" ht="24" spans="1:13">
      <c r="A32" s="19">
        <v>25</v>
      </c>
      <c r="B32" s="20" t="s">
        <v>85</v>
      </c>
      <c r="C32" s="20" t="s">
        <v>20</v>
      </c>
      <c r="D32" s="21" t="s">
        <v>21</v>
      </c>
      <c r="E32" s="22" t="s">
        <v>71</v>
      </c>
      <c r="F32" s="22" t="s">
        <v>86</v>
      </c>
      <c r="G32" s="25">
        <v>15000</v>
      </c>
      <c r="H32" s="25">
        <v>2</v>
      </c>
      <c r="I32" s="22" t="s">
        <v>24</v>
      </c>
      <c r="J32" s="55">
        <f t="shared" si="0"/>
        <v>15</v>
      </c>
      <c r="K32" s="56">
        <f t="shared" si="2"/>
        <v>300</v>
      </c>
      <c r="L32" s="2">
        <f t="shared" si="1"/>
        <v>900</v>
      </c>
      <c r="M32" s="32"/>
    </row>
    <row r="33" ht="24" spans="1:13">
      <c r="A33" s="19">
        <v>26</v>
      </c>
      <c r="B33" s="20" t="s">
        <v>87</v>
      </c>
      <c r="C33" s="20" t="s">
        <v>20</v>
      </c>
      <c r="D33" s="21" t="s">
        <v>21</v>
      </c>
      <c r="E33" s="21" t="s">
        <v>88</v>
      </c>
      <c r="F33" s="36" t="s">
        <v>89</v>
      </c>
      <c r="G33" s="23">
        <v>2949</v>
      </c>
      <c r="H33" s="23">
        <v>1</v>
      </c>
      <c r="I33" s="21" t="s">
        <v>24</v>
      </c>
      <c r="J33" s="55">
        <f t="shared" si="0"/>
        <v>15</v>
      </c>
      <c r="K33" s="56">
        <f t="shared" si="2"/>
        <v>150</v>
      </c>
      <c r="L33" s="2">
        <f t="shared" si="1"/>
        <v>450</v>
      </c>
      <c r="M33" s="32"/>
    </row>
    <row r="34" ht="24" spans="1:13">
      <c r="A34" s="19">
        <v>27</v>
      </c>
      <c r="B34" s="20" t="s">
        <v>90</v>
      </c>
      <c r="C34" s="20" t="s">
        <v>20</v>
      </c>
      <c r="D34" s="21" t="s">
        <v>21</v>
      </c>
      <c r="E34" s="22" t="s">
        <v>71</v>
      </c>
      <c r="F34" s="22" t="s">
        <v>91</v>
      </c>
      <c r="G34" s="25">
        <v>15600</v>
      </c>
      <c r="H34" s="25">
        <v>2</v>
      </c>
      <c r="I34" s="22" t="s">
        <v>24</v>
      </c>
      <c r="J34" s="55">
        <f t="shared" si="0"/>
        <v>15</v>
      </c>
      <c r="K34" s="56">
        <f t="shared" si="2"/>
        <v>300</v>
      </c>
      <c r="L34" s="2">
        <f t="shared" si="1"/>
        <v>900</v>
      </c>
      <c r="M34" s="24"/>
    </row>
    <row r="35" ht="24" spans="1:13">
      <c r="A35" s="19">
        <v>28</v>
      </c>
      <c r="B35" s="20" t="s">
        <v>92</v>
      </c>
      <c r="C35" s="20" t="s">
        <v>20</v>
      </c>
      <c r="D35" s="21" t="s">
        <v>21</v>
      </c>
      <c r="E35" s="22" t="s">
        <v>71</v>
      </c>
      <c r="F35" s="22" t="s">
        <v>93</v>
      </c>
      <c r="G35" s="25">
        <v>14880</v>
      </c>
      <c r="H35" s="25">
        <v>1</v>
      </c>
      <c r="I35" s="22" t="s">
        <v>24</v>
      </c>
      <c r="J35" s="55">
        <f t="shared" si="0"/>
        <v>15</v>
      </c>
      <c r="K35" s="56">
        <f t="shared" si="2"/>
        <v>150</v>
      </c>
      <c r="L35" s="2">
        <f t="shared" si="1"/>
        <v>450</v>
      </c>
      <c r="M35" s="24"/>
    </row>
    <row r="36" ht="24" spans="1:13">
      <c r="A36" s="19">
        <v>29</v>
      </c>
      <c r="B36" s="24" t="s">
        <v>94</v>
      </c>
      <c r="C36" s="20" t="s">
        <v>20</v>
      </c>
      <c r="D36" s="21" t="s">
        <v>21</v>
      </c>
      <c r="E36" s="22" t="s">
        <v>59</v>
      </c>
      <c r="F36" s="22" t="s">
        <v>95</v>
      </c>
      <c r="G36" s="22" t="s">
        <v>96</v>
      </c>
      <c r="H36" s="22">
        <v>1</v>
      </c>
      <c r="I36" s="22" t="s">
        <v>24</v>
      </c>
      <c r="J36" s="55">
        <f t="shared" si="0"/>
        <v>15</v>
      </c>
      <c r="K36" s="56">
        <f t="shared" si="2"/>
        <v>150</v>
      </c>
      <c r="L36" s="2">
        <f t="shared" si="1"/>
        <v>450</v>
      </c>
      <c r="M36" s="36"/>
    </row>
    <row r="37" ht="24" spans="1:13">
      <c r="A37" s="19">
        <v>30</v>
      </c>
      <c r="B37" s="24" t="s">
        <v>97</v>
      </c>
      <c r="C37" s="20" t="s">
        <v>20</v>
      </c>
      <c r="D37" s="21" t="s">
        <v>21</v>
      </c>
      <c r="E37" s="22" t="s">
        <v>59</v>
      </c>
      <c r="F37" s="22" t="s">
        <v>98</v>
      </c>
      <c r="G37" s="22" t="s">
        <v>99</v>
      </c>
      <c r="H37" s="25">
        <v>2</v>
      </c>
      <c r="I37" s="22" t="s">
        <v>24</v>
      </c>
      <c r="J37" s="55">
        <f t="shared" si="0"/>
        <v>15</v>
      </c>
      <c r="K37" s="56">
        <f t="shared" si="2"/>
        <v>300</v>
      </c>
      <c r="L37" s="2">
        <f t="shared" si="1"/>
        <v>900</v>
      </c>
      <c r="M37" s="32"/>
    </row>
    <row r="38" ht="24" spans="1:13">
      <c r="A38" s="19">
        <v>31</v>
      </c>
      <c r="B38" s="24" t="s">
        <v>100</v>
      </c>
      <c r="C38" s="20" t="s">
        <v>20</v>
      </c>
      <c r="D38" s="21" t="s">
        <v>21</v>
      </c>
      <c r="E38" s="22" t="s">
        <v>59</v>
      </c>
      <c r="F38" s="22" t="s">
        <v>101</v>
      </c>
      <c r="G38" s="22" t="s">
        <v>102</v>
      </c>
      <c r="H38" s="22">
        <v>1</v>
      </c>
      <c r="I38" s="22" t="s">
        <v>24</v>
      </c>
      <c r="J38" s="55">
        <f t="shared" si="0"/>
        <v>15</v>
      </c>
      <c r="K38" s="56">
        <f t="shared" si="2"/>
        <v>150</v>
      </c>
      <c r="L38" s="2">
        <f t="shared" si="1"/>
        <v>450</v>
      </c>
      <c r="M38" s="36"/>
    </row>
    <row r="39" ht="24" spans="1:13">
      <c r="A39" s="19">
        <v>32</v>
      </c>
      <c r="B39" s="24" t="s">
        <v>103</v>
      </c>
      <c r="C39" s="20" t="s">
        <v>20</v>
      </c>
      <c r="D39" s="21" t="s">
        <v>21</v>
      </c>
      <c r="E39" s="22" t="s">
        <v>59</v>
      </c>
      <c r="F39" s="22" t="s">
        <v>104</v>
      </c>
      <c r="G39" s="22" t="s">
        <v>105</v>
      </c>
      <c r="H39" s="22">
        <v>2</v>
      </c>
      <c r="I39" s="22" t="s">
        <v>24</v>
      </c>
      <c r="J39" s="55">
        <f t="shared" si="0"/>
        <v>15</v>
      </c>
      <c r="K39" s="56">
        <f t="shared" si="2"/>
        <v>300</v>
      </c>
      <c r="L39" s="2">
        <f t="shared" si="1"/>
        <v>900</v>
      </c>
      <c r="M39" s="32"/>
    </row>
    <row r="40" ht="24" spans="1:13">
      <c r="A40" s="19">
        <v>33</v>
      </c>
      <c r="B40" s="24" t="s">
        <v>106</v>
      </c>
      <c r="C40" s="20" t="s">
        <v>20</v>
      </c>
      <c r="D40" s="21" t="s">
        <v>21</v>
      </c>
      <c r="E40" s="22" t="s">
        <v>59</v>
      </c>
      <c r="F40" s="22" t="s">
        <v>107</v>
      </c>
      <c r="G40" s="22" t="s">
        <v>108</v>
      </c>
      <c r="H40" s="25">
        <v>2</v>
      </c>
      <c r="I40" s="22" t="s">
        <v>24</v>
      </c>
      <c r="J40" s="55">
        <f t="shared" si="0"/>
        <v>15</v>
      </c>
      <c r="K40" s="56">
        <f t="shared" si="2"/>
        <v>300</v>
      </c>
      <c r="L40" s="2">
        <f t="shared" si="1"/>
        <v>900</v>
      </c>
      <c r="M40" s="32"/>
    </row>
    <row r="41" ht="24" spans="1:13">
      <c r="A41" s="19">
        <v>34</v>
      </c>
      <c r="B41" s="20" t="s">
        <v>109</v>
      </c>
      <c r="C41" s="20" t="s">
        <v>20</v>
      </c>
      <c r="D41" s="21" t="s">
        <v>21</v>
      </c>
      <c r="E41" s="21" t="s">
        <v>59</v>
      </c>
      <c r="F41" s="21" t="s">
        <v>110</v>
      </c>
      <c r="G41" s="21" t="s">
        <v>111</v>
      </c>
      <c r="H41" s="23">
        <v>1</v>
      </c>
      <c r="I41" s="22" t="s">
        <v>24</v>
      </c>
      <c r="J41" s="55">
        <f t="shared" si="0"/>
        <v>15</v>
      </c>
      <c r="K41" s="56">
        <f t="shared" si="2"/>
        <v>150</v>
      </c>
      <c r="L41" s="2">
        <f t="shared" si="1"/>
        <v>450</v>
      </c>
      <c r="M41" s="36"/>
    </row>
    <row r="42" ht="24" spans="1:13">
      <c r="A42" s="19">
        <v>35</v>
      </c>
      <c r="B42" s="20" t="s">
        <v>112</v>
      </c>
      <c r="C42" s="20" t="s">
        <v>20</v>
      </c>
      <c r="D42" s="21" t="s">
        <v>21</v>
      </c>
      <c r="E42" s="21" t="s">
        <v>68</v>
      </c>
      <c r="F42" s="21" t="s">
        <v>113</v>
      </c>
      <c r="G42" s="23">
        <v>0</v>
      </c>
      <c r="H42" s="23">
        <v>1</v>
      </c>
      <c r="I42" s="21" t="s">
        <v>24</v>
      </c>
      <c r="J42" s="55">
        <f t="shared" si="0"/>
        <v>15</v>
      </c>
      <c r="K42" s="56">
        <f t="shared" si="2"/>
        <v>150</v>
      </c>
      <c r="L42" s="2">
        <f t="shared" si="1"/>
        <v>450</v>
      </c>
      <c r="M42" s="36"/>
    </row>
    <row r="43" ht="24" spans="1:13">
      <c r="A43" s="19">
        <v>36</v>
      </c>
      <c r="B43" s="20" t="s">
        <v>114</v>
      </c>
      <c r="C43" s="20" t="s">
        <v>20</v>
      </c>
      <c r="D43" s="21" t="s">
        <v>21</v>
      </c>
      <c r="E43" s="21" t="s">
        <v>68</v>
      </c>
      <c r="F43" s="21" t="s">
        <v>115</v>
      </c>
      <c r="G43" s="23">
        <v>23264.5</v>
      </c>
      <c r="H43" s="23">
        <v>1</v>
      </c>
      <c r="I43" s="21" t="s">
        <v>24</v>
      </c>
      <c r="J43" s="55">
        <f t="shared" si="0"/>
        <v>15</v>
      </c>
      <c r="K43" s="56">
        <f t="shared" si="2"/>
        <v>150</v>
      </c>
      <c r="L43" s="2">
        <f t="shared" si="1"/>
        <v>450</v>
      </c>
      <c r="M43" s="36"/>
    </row>
    <row r="44" ht="24" spans="1:13">
      <c r="A44" s="19">
        <v>37</v>
      </c>
      <c r="B44" s="20" t="s">
        <v>116</v>
      </c>
      <c r="C44" s="20" t="s">
        <v>20</v>
      </c>
      <c r="D44" s="21" t="s">
        <v>21</v>
      </c>
      <c r="E44" s="21" t="s">
        <v>68</v>
      </c>
      <c r="F44" s="21" t="s">
        <v>117</v>
      </c>
      <c r="G44" s="21">
        <v>22918.3</v>
      </c>
      <c r="H44" s="23">
        <v>1</v>
      </c>
      <c r="I44" s="22" t="s">
        <v>24</v>
      </c>
      <c r="J44" s="55">
        <f t="shared" si="0"/>
        <v>15</v>
      </c>
      <c r="K44" s="56">
        <f t="shared" si="2"/>
        <v>150</v>
      </c>
      <c r="L44" s="2">
        <f t="shared" si="1"/>
        <v>450</v>
      </c>
      <c r="M44" s="36"/>
    </row>
    <row r="45" ht="24" spans="1:13">
      <c r="A45" s="19">
        <v>38</v>
      </c>
      <c r="B45" s="24" t="s">
        <v>118</v>
      </c>
      <c r="C45" s="20" t="s">
        <v>20</v>
      </c>
      <c r="D45" s="22" t="s">
        <v>21</v>
      </c>
      <c r="E45" s="22" t="s">
        <v>59</v>
      </c>
      <c r="F45" s="22" t="s">
        <v>119</v>
      </c>
      <c r="G45" s="25">
        <v>26328</v>
      </c>
      <c r="H45" s="25">
        <v>1</v>
      </c>
      <c r="I45" s="22" t="s">
        <v>24</v>
      </c>
      <c r="J45" s="55">
        <f t="shared" si="0"/>
        <v>15</v>
      </c>
      <c r="K45" s="56">
        <f t="shared" si="2"/>
        <v>150</v>
      </c>
      <c r="L45" s="2">
        <f t="shared" si="1"/>
        <v>450</v>
      </c>
      <c r="M45" s="57"/>
    </row>
    <row r="46" ht="24" spans="1:13">
      <c r="A46" s="19">
        <v>39</v>
      </c>
      <c r="B46" s="24" t="s">
        <v>120</v>
      </c>
      <c r="C46" s="20" t="s">
        <v>20</v>
      </c>
      <c r="D46" s="22" t="s">
        <v>21</v>
      </c>
      <c r="E46" s="22" t="s">
        <v>40</v>
      </c>
      <c r="F46" s="22" t="s">
        <v>121</v>
      </c>
      <c r="G46" s="25">
        <v>22332</v>
      </c>
      <c r="H46" s="25">
        <v>1</v>
      </c>
      <c r="I46" s="22" t="s">
        <v>24</v>
      </c>
      <c r="J46" s="55">
        <f t="shared" si="0"/>
        <v>15</v>
      </c>
      <c r="K46" s="56">
        <f t="shared" si="2"/>
        <v>150</v>
      </c>
      <c r="L46" s="2">
        <f t="shared" si="1"/>
        <v>450</v>
      </c>
      <c r="M46" s="57"/>
    </row>
    <row r="47" ht="24" spans="1:13">
      <c r="A47" s="19">
        <v>40</v>
      </c>
      <c r="B47" s="37" t="s">
        <v>122</v>
      </c>
      <c r="C47" s="37" t="s">
        <v>20</v>
      </c>
      <c r="D47" s="38" t="s">
        <v>21</v>
      </c>
      <c r="E47" s="39" t="s">
        <v>123</v>
      </c>
      <c r="F47" s="39" t="s">
        <v>124</v>
      </c>
      <c r="G47" s="40">
        <v>20508.24</v>
      </c>
      <c r="H47" s="40">
        <v>1</v>
      </c>
      <c r="I47" s="38" t="s">
        <v>24</v>
      </c>
      <c r="J47" s="55">
        <f t="shared" si="0"/>
        <v>15</v>
      </c>
      <c r="K47" s="56">
        <f t="shared" si="2"/>
        <v>150</v>
      </c>
      <c r="L47" s="2">
        <f t="shared" si="1"/>
        <v>450</v>
      </c>
      <c r="M47" s="57"/>
    </row>
    <row r="48" ht="24" spans="1:13">
      <c r="A48" s="19">
        <v>41</v>
      </c>
      <c r="B48" s="41" t="s">
        <v>125</v>
      </c>
      <c r="C48" s="37" t="s">
        <v>20</v>
      </c>
      <c r="D48" s="38" t="s">
        <v>21</v>
      </c>
      <c r="E48" s="38" t="s">
        <v>71</v>
      </c>
      <c r="F48" s="42" t="s">
        <v>126</v>
      </c>
      <c r="G48" s="40">
        <v>32303.63</v>
      </c>
      <c r="H48" s="40">
        <v>2</v>
      </c>
      <c r="I48" s="38" t="s">
        <v>24</v>
      </c>
      <c r="J48" s="55">
        <f t="shared" si="0"/>
        <v>15</v>
      </c>
      <c r="K48" s="56">
        <f t="shared" si="2"/>
        <v>300</v>
      </c>
      <c r="L48" s="2">
        <f t="shared" si="1"/>
        <v>900</v>
      </c>
      <c r="M48" s="57"/>
    </row>
    <row r="49" ht="24" spans="1:13">
      <c r="A49" s="19">
        <v>42</v>
      </c>
      <c r="B49" s="41" t="s">
        <v>127</v>
      </c>
      <c r="C49" s="37" t="s">
        <v>20</v>
      </c>
      <c r="D49" s="38" t="s">
        <v>21</v>
      </c>
      <c r="E49" s="38" t="s">
        <v>71</v>
      </c>
      <c r="F49" s="42" t="s">
        <v>128</v>
      </c>
      <c r="G49" s="43">
        <v>1903.37</v>
      </c>
      <c r="H49" s="43">
        <v>1</v>
      </c>
      <c r="I49" s="42" t="s">
        <v>24</v>
      </c>
      <c r="J49" s="55">
        <f t="shared" si="0"/>
        <v>15</v>
      </c>
      <c r="K49" s="56">
        <f t="shared" si="2"/>
        <v>150</v>
      </c>
      <c r="L49" s="2">
        <f t="shared" si="1"/>
        <v>450</v>
      </c>
      <c r="M49" s="57"/>
    </row>
    <row r="50" ht="24" spans="1:13">
      <c r="A50" s="19">
        <v>43</v>
      </c>
      <c r="B50" s="41" t="s">
        <v>129</v>
      </c>
      <c r="C50" s="37" t="s">
        <v>20</v>
      </c>
      <c r="D50" s="38" t="s">
        <v>21</v>
      </c>
      <c r="E50" s="38" t="s">
        <v>71</v>
      </c>
      <c r="F50" s="42" t="s">
        <v>130</v>
      </c>
      <c r="G50" s="40">
        <v>17003.68</v>
      </c>
      <c r="H50" s="40">
        <v>2</v>
      </c>
      <c r="I50" s="38" t="s">
        <v>24</v>
      </c>
      <c r="J50" s="55">
        <f t="shared" si="0"/>
        <v>15</v>
      </c>
      <c r="K50" s="56">
        <f t="shared" si="2"/>
        <v>300</v>
      </c>
      <c r="L50" s="2">
        <f t="shared" si="1"/>
        <v>900</v>
      </c>
      <c r="M50" s="57"/>
    </row>
    <row r="51" ht="24" spans="1:13">
      <c r="A51" s="19">
        <v>44</v>
      </c>
      <c r="B51" s="44" t="s">
        <v>131</v>
      </c>
      <c r="C51" s="37" t="s">
        <v>20</v>
      </c>
      <c r="D51" s="38" t="s">
        <v>21</v>
      </c>
      <c r="E51" s="45" t="s">
        <v>132</v>
      </c>
      <c r="F51" s="39" t="s">
        <v>133</v>
      </c>
      <c r="G51" s="39">
        <v>7200</v>
      </c>
      <c r="H51" s="39">
        <v>1</v>
      </c>
      <c r="I51" s="39">
        <v>0</v>
      </c>
      <c r="J51" s="55">
        <f t="shared" si="0"/>
        <v>15</v>
      </c>
      <c r="K51" s="56">
        <f t="shared" si="2"/>
        <v>150</v>
      </c>
      <c r="L51" s="2">
        <f>K51*6</f>
        <v>900</v>
      </c>
      <c r="M51" s="34" t="s">
        <v>134</v>
      </c>
    </row>
    <row r="52" ht="24" spans="1:13">
      <c r="A52" s="19">
        <v>45</v>
      </c>
      <c r="B52" s="44" t="s">
        <v>135</v>
      </c>
      <c r="C52" s="37" t="s">
        <v>20</v>
      </c>
      <c r="D52" s="38" t="s">
        <v>21</v>
      </c>
      <c r="E52" s="45" t="s">
        <v>132</v>
      </c>
      <c r="F52" s="39" t="s">
        <v>136</v>
      </c>
      <c r="G52" s="46">
        <v>21901.14</v>
      </c>
      <c r="H52" s="39">
        <v>2</v>
      </c>
      <c r="I52" s="39">
        <v>0</v>
      </c>
      <c r="J52" s="55">
        <f t="shared" si="0"/>
        <v>15</v>
      </c>
      <c r="K52" s="56">
        <f t="shared" si="2"/>
        <v>300</v>
      </c>
      <c r="L52" s="2">
        <f t="shared" si="1"/>
        <v>900</v>
      </c>
      <c r="M52" s="57"/>
    </row>
    <row r="53" ht="24" spans="1:13">
      <c r="A53" s="19">
        <v>46</v>
      </c>
      <c r="B53" s="44" t="s">
        <v>137</v>
      </c>
      <c r="C53" s="37" t="s">
        <v>20</v>
      </c>
      <c r="D53" s="38" t="s">
        <v>21</v>
      </c>
      <c r="E53" s="45" t="s">
        <v>132</v>
      </c>
      <c r="F53" s="46" t="s">
        <v>138</v>
      </c>
      <c r="G53" s="46">
        <v>13482.28</v>
      </c>
      <c r="H53" s="39">
        <v>1</v>
      </c>
      <c r="I53" s="39">
        <v>0</v>
      </c>
      <c r="J53" s="55">
        <f t="shared" si="0"/>
        <v>15</v>
      </c>
      <c r="K53" s="56">
        <f t="shared" si="2"/>
        <v>150</v>
      </c>
      <c r="L53" s="2">
        <f t="shared" si="1"/>
        <v>450</v>
      </c>
      <c r="M53" s="57"/>
    </row>
    <row r="54" ht="24" spans="1:13">
      <c r="A54" s="19">
        <v>47</v>
      </c>
      <c r="B54" s="24" t="s">
        <v>139</v>
      </c>
      <c r="C54" s="20" t="s">
        <v>20</v>
      </c>
      <c r="D54" s="22" t="s">
        <v>21</v>
      </c>
      <c r="E54" s="22" t="s">
        <v>59</v>
      </c>
      <c r="F54" s="22" t="s">
        <v>140</v>
      </c>
      <c r="G54" s="25">
        <v>16468</v>
      </c>
      <c r="H54" s="25">
        <v>3</v>
      </c>
      <c r="I54" s="22" t="s">
        <v>24</v>
      </c>
      <c r="J54" s="55">
        <f t="shared" si="0"/>
        <v>15</v>
      </c>
      <c r="K54" s="56">
        <f t="shared" si="2"/>
        <v>450</v>
      </c>
      <c r="L54" s="2">
        <f t="shared" si="1"/>
        <v>1350</v>
      </c>
      <c r="M54" s="57"/>
    </row>
    <row r="55" ht="24" spans="1:13">
      <c r="A55" s="19">
        <v>48</v>
      </c>
      <c r="B55" s="24" t="s">
        <v>141</v>
      </c>
      <c r="C55" s="20" t="s">
        <v>20</v>
      </c>
      <c r="D55" s="22" t="s">
        <v>21</v>
      </c>
      <c r="E55" s="22" t="s">
        <v>142</v>
      </c>
      <c r="F55" s="22" t="s">
        <v>143</v>
      </c>
      <c r="G55" s="25">
        <v>9600</v>
      </c>
      <c r="H55" s="25">
        <v>4</v>
      </c>
      <c r="I55" s="22" t="s">
        <v>24</v>
      </c>
      <c r="J55" s="55">
        <f t="shared" si="0"/>
        <v>15</v>
      </c>
      <c r="K55" s="56">
        <f t="shared" si="2"/>
        <v>600</v>
      </c>
      <c r="L55" s="2">
        <f t="shared" si="1"/>
        <v>1800</v>
      </c>
      <c r="M55" s="57"/>
    </row>
    <row r="56" ht="24" spans="1:13">
      <c r="A56" s="19">
        <v>49</v>
      </c>
      <c r="B56" s="47" t="s">
        <v>144</v>
      </c>
      <c r="C56" s="48" t="s">
        <v>20</v>
      </c>
      <c r="D56" s="49" t="s">
        <v>21</v>
      </c>
      <c r="E56" s="33" t="s">
        <v>145</v>
      </c>
      <c r="F56" s="26" t="s">
        <v>146</v>
      </c>
      <c r="G56" s="26">
        <v>2700</v>
      </c>
      <c r="H56" s="26">
        <v>1</v>
      </c>
      <c r="I56" s="49">
        <v>0</v>
      </c>
      <c r="J56" s="55">
        <f t="shared" si="0"/>
        <v>15</v>
      </c>
      <c r="K56" s="56">
        <f t="shared" si="2"/>
        <v>150</v>
      </c>
      <c r="L56" s="2">
        <f t="shared" si="1"/>
        <v>450</v>
      </c>
      <c r="M56" s="57"/>
    </row>
    <row r="57" ht="24" spans="1:13">
      <c r="A57" s="19">
        <v>50</v>
      </c>
      <c r="B57" s="50" t="s">
        <v>147</v>
      </c>
      <c r="C57" s="48" t="s">
        <v>20</v>
      </c>
      <c r="D57" s="49" t="s">
        <v>21</v>
      </c>
      <c r="E57" s="33" t="s">
        <v>148</v>
      </c>
      <c r="F57" s="51" t="s">
        <v>149</v>
      </c>
      <c r="G57" s="26">
        <v>38068.5</v>
      </c>
      <c r="H57" s="26">
        <v>2</v>
      </c>
      <c r="I57" s="49">
        <v>0</v>
      </c>
      <c r="J57" s="55">
        <f t="shared" si="0"/>
        <v>15</v>
      </c>
      <c r="K57" s="56">
        <f t="shared" si="2"/>
        <v>300</v>
      </c>
      <c r="L57" s="2">
        <f t="shared" si="1"/>
        <v>900</v>
      </c>
      <c r="M57" s="57"/>
    </row>
    <row r="58" ht="24" spans="1:13">
      <c r="A58" s="19">
        <v>51</v>
      </c>
      <c r="B58" s="195" t="s">
        <v>150</v>
      </c>
      <c r="C58" s="51" t="s">
        <v>20</v>
      </c>
      <c r="D58" s="51" t="s">
        <v>21</v>
      </c>
      <c r="E58" s="51" t="s">
        <v>151</v>
      </c>
      <c r="F58" s="51" t="s">
        <v>152</v>
      </c>
      <c r="G58" s="51">
        <v>38939.7</v>
      </c>
      <c r="H58" s="51">
        <v>2</v>
      </c>
      <c r="I58" s="51">
        <v>0</v>
      </c>
      <c r="J58" s="55">
        <f t="shared" si="0"/>
        <v>15</v>
      </c>
      <c r="K58" s="56">
        <f t="shared" si="2"/>
        <v>300</v>
      </c>
      <c r="L58" s="2">
        <f t="shared" si="1"/>
        <v>900</v>
      </c>
      <c r="M58" s="57"/>
    </row>
    <row r="59" ht="24" spans="1:13">
      <c r="A59" s="19">
        <v>52</v>
      </c>
      <c r="B59" s="50" t="s">
        <v>153</v>
      </c>
      <c r="C59" s="48" t="s">
        <v>20</v>
      </c>
      <c r="D59" s="49" t="s">
        <v>21</v>
      </c>
      <c r="E59" s="33" t="s">
        <v>28</v>
      </c>
      <c r="F59" s="51" t="s">
        <v>154</v>
      </c>
      <c r="G59" s="26">
        <v>31497.48</v>
      </c>
      <c r="H59" s="26">
        <v>3</v>
      </c>
      <c r="I59" s="49">
        <v>0</v>
      </c>
      <c r="J59" s="55">
        <f t="shared" si="0"/>
        <v>15</v>
      </c>
      <c r="K59" s="56">
        <f t="shared" si="2"/>
        <v>450</v>
      </c>
      <c r="L59" s="2">
        <f t="shared" si="1"/>
        <v>1350</v>
      </c>
      <c r="M59" s="57"/>
    </row>
    <row r="60" ht="24" spans="1:13">
      <c r="A60" s="19">
        <v>53</v>
      </c>
      <c r="B60" s="196" t="s">
        <v>155</v>
      </c>
      <c r="C60" s="20" t="s">
        <v>20</v>
      </c>
      <c r="D60" s="21" t="s">
        <v>21</v>
      </c>
      <c r="E60" s="21" t="s">
        <v>68</v>
      </c>
      <c r="F60" s="22" t="s">
        <v>156</v>
      </c>
      <c r="G60" s="25">
        <v>0</v>
      </c>
      <c r="H60" s="25">
        <v>1</v>
      </c>
      <c r="I60" s="22" t="s">
        <v>24</v>
      </c>
      <c r="J60" s="55">
        <f t="shared" si="0"/>
        <v>15</v>
      </c>
      <c r="K60" s="56">
        <f t="shared" si="2"/>
        <v>150</v>
      </c>
      <c r="L60" s="2">
        <f t="shared" si="1"/>
        <v>450</v>
      </c>
      <c r="M60" s="57"/>
    </row>
    <row r="61" ht="24" spans="1:13">
      <c r="A61" s="19">
        <v>54</v>
      </c>
      <c r="B61" s="197" t="s">
        <v>157</v>
      </c>
      <c r="C61" s="20" t="s">
        <v>20</v>
      </c>
      <c r="D61" s="21" t="s">
        <v>21</v>
      </c>
      <c r="E61" s="21" t="s">
        <v>68</v>
      </c>
      <c r="F61" s="26" t="s">
        <v>158</v>
      </c>
      <c r="G61" s="23">
        <v>17352.24</v>
      </c>
      <c r="H61" s="23">
        <v>1</v>
      </c>
      <c r="I61" s="21" t="s">
        <v>24</v>
      </c>
      <c r="J61" s="55">
        <f t="shared" si="0"/>
        <v>15</v>
      </c>
      <c r="K61" s="56">
        <f t="shared" si="2"/>
        <v>150</v>
      </c>
      <c r="L61" s="2">
        <f t="shared" si="1"/>
        <v>450</v>
      </c>
      <c r="M61" s="57"/>
    </row>
    <row r="62" ht="24" spans="1:13">
      <c r="A62" s="19">
        <v>55</v>
      </c>
      <c r="B62" s="20" t="s">
        <v>159</v>
      </c>
      <c r="C62" s="20" t="s">
        <v>20</v>
      </c>
      <c r="D62" s="21" t="s">
        <v>21</v>
      </c>
      <c r="E62" s="21" t="s">
        <v>68</v>
      </c>
      <c r="F62" s="21" t="s">
        <v>160</v>
      </c>
      <c r="G62" s="23">
        <v>12057.04</v>
      </c>
      <c r="H62" s="23">
        <v>1</v>
      </c>
      <c r="I62" s="21" t="s">
        <v>24</v>
      </c>
      <c r="J62" s="55">
        <f t="shared" si="0"/>
        <v>15</v>
      </c>
      <c r="K62" s="56">
        <f t="shared" si="2"/>
        <v>150</v>
      </c>
      <c r="L62" s="2">
        <f t="shared" si="1"/>
        <v>450</v>
      </c>
      <c r="M62" s="57"/>
    </row>
    <row r="63" ht="24" spans="1:13">
      <c r="A63" s="19">
        <v>56</v>
      </c>
      <c r="B63" s="20" t="s">
        <v>161</v>
      </c>
      <c r="C63" s="20" t="s">
        <v>20</v>
      </c>
      <c r="D63" s="21" t="s">
        <v>21</v>
      </c>
      <c r="E63" s="21" t="s">
        <v>59</v>
      </c>
      <c r="F63" s="36" t="s">
        <v>162</v>
      </c>
      <c r="G63" s="23">
        <v>19355.6</v>
      </c>
      <c r="H63" s="23">
        <v>1</v>
      </c>
      <c r="I63" s="21" t="s">
        <v>24</v>
      </c>
      <c r="J63" s="55">
        <f t="shared" si="0"/>
        <v>15</v>
      </c>
      <c r="K63" s="56">
        <f t="shared" si="2"/>
        <v>150</v>
      </c>
      <c r="L63" s="2">
        <f t="shared" si="1"/>
        <v>450</v>
      </c>
      <c r="M63" s="57"/>
    </row>
    <row r="64" ht="24" spans="1:13">
      <c r="A64" s="19">
        <v>57</v>
      </c>
      <c r="B64" s="20" t="s">
        <v>27</v>
      </c>
      <c r="C64" s="20" t="s">
        <v>20</v>
      </c>
      <c r="D64" s="21" t="s">
        <v>21</v>
      </c>
      <c r="E64" s="21" t="s">
        <v>59</v>
      </c>
      <c r="F64" s="21" t="s">
        <v>163</v>
      </c>
      <c r="G64" s="23">
        <v>16656.88</v>
      </c>
      <c r="H64" s="23">
        <v>1</v>
      </c>
      <c r="I64" s="21" t="s">
        <v>24</v>
      </c>
      <c r="J64" s="55">
        <f t="shared" si="0"/>
        <v>15</v>
      </c>
      <c r="K64" s="56">
        <f t="shared" si="2"/>
        <v>150</v>
      </c>
      <c r="L64" s="2">
        <f t="shared" si="1"/>
        <v>450</v>
      </c>
      <c r="M64" s="57"/>
    </row>
    <row r="65" ht="24" spans="1:13">
      <c r="A65" s="19">
        <v>58</v>
      </c>
      <c r="B65" s="20" t="s">
        <v>164</v>
      </c>
      <c r="C65" s="20" t="s">
        <v>20</v>
      </c>
      <c r="D65" s="21" t="s">
        <v>21</v>
      </c>
      <c r="E65" s="21" t="s">
        <v>59</v>
      </c>
      <c r="F65" s="21" t="s">
        <v>165</v>
      </c>
      <c r="G65" s="23">
        <v>20809</v>
      </c>
      <c r="H65" s="23">
        <v>1</v>
      </c>
      <c r="I65" s="21" t="s">
        <v>24</v>
      </c>
      <c r="J65" s="55">
        <f t="shared" si="0"/>
        <v>15</v>
      </c>
      <c r="K65" s="56">
        <f t="shared" si="2"/>
        <v>150</v>
      </c>
      <c r="L65" s="2">
        <f t="shared" si="1"/>
        <v>450</v>
      </c>
      <c r="M65" s="57"/>
    </row>
    <row r="66" ht="24" spans="1:13">
      <c r="A66" s="19">
        <v>59</v>
      </c>
      <c r="B66" s="20" t="s">
        <v>166</v>
      </c>
      <c r="C66" s="20" t="s">
        <v>20</v>
      </c>
      <c r="D66" s="21" t="s">
        <v>21</v>
      </c>
      <c r="E66" s="21" t="s">
        <v>68</v>
      </c>
      <c r="F66" s="21" t="s">
        <v>167</v>
      </c>
      <c r="G66" s="23">
        <v>16305.18</v>
      </c>
      <c r="H66" s="23">
        <v>1</v>
      </c>
      <c r="I66" s="21" t="s">
        <v>24</v>
      </c>
      <c r="J66" s="55">
        <f t="shared" si="0"/>
        <v>15</v>
      </c>
      <c r="K66" s="56">
        <f t="shared" si="2"/>
        <v>150</v>
      </c>
      <c r="L66" s="2">
        <f t="shared" si="1"/>
        <v>450</v>
      </c>
      <c r="M66" s="57"/>
    </row>
    <row r="67" ht="24" spans="1:13">
      <c r="A67" s="19">
        <v>60</v>
      </c>
      <c r="B67" s="24" t="s">
        <v>168</v>
      </c>
      <c r="C67" s="20" t="s">
        <v>20</v>
      </c>
      <c r="D67" s="22" t="s">
        <v>21</v>
      </c>
      <c r="E67" s="22" t="s">
        <v>132</v>
      </c>
      <c r="F67" s="22" t="s">
        <v>169</v>
      </c>
      <c r="G67" s="25">
        <v>14292</v>
      </c>
      <c r="H67" s="25">
        <v>1</v>
      </c>
      <c r="I67" s="22" t="s">
        <v>24</v>
      </c>
      <c r="J67" s="55">
        <f t="shared" si="0"/>
        <v>15</v>
      </c>
      <c r="K67" s="56">
        <f t="shared" si="2"/>
        <v>150</v>
      </c>
      <c r="L67" s="2">
        <f t="shared" si="1"/>
        <v>450</v>
      </c>
      <c r="M67" s="57"/>
    </row>
    <row r="68" ht="24" spans="1:13">
      <c r="A68" s="19">
        <v>61</v>
      </c>
      <c r="B68" s="24" t="s">
        <v>170</v>
      </c>
      <c r="C68" s="20" t="s">
        <v>20</v>
      </c>
      <c r="D68" s="22" t="s">
        <v>21</v>
      </c>
      <c r="E68" s="22" t="s">
        <v>171</v>
      </c>
      <c r="F68" s="22" t="s">
        <v>172</v>
      </c>
      <c r="G68" s="25">
        <v>14499.06</v>
      </c>
      <c r="H68" s="25">
        <v>2</v>
      </c>
      <c r="I68" s="22" t="s">
        <v>24</v>
      </c>
      <c r="J68" s="55">
        <f t="shared" si="0"/>
        <v>15</v>
      </c>
      <c r="K68" s="56">
        <f t="shared" si="2"/>
        <v>300</v>
      </c>
      <c r="L68" s="2">
        <f t="shared" si="1"/>
        <v>900</v>
      </c>
      <c r="M68" s="32"/>
    </row>
    <row r="69" ht="24" spans="1:13">
      <c r="A69" s="19">
        <v>62</v>
      </c>
      <c r="B69" s="24" t="s">
        <v>173</v>
      </c>
      <c r="C69" s="20" t="s">
        <v>20</v>
      </c>
      <c r="D69" s="22" t="s">
        <v>21</v>
      </c>
      <c r="E69" s="22" t="s">
        <v>171</v>
      </c>
      <c r="F69" s="22" t="s">
        <v>174</v>
      </c>
      <c r="G69" s="25">
        <v>22486.56</v>
      </c>
      <c r="H69" s="25">
        <v>1</v>
      </c>
      <c r="I69" s="22" t="s">
        <v>24</v>
      </c>
      <c r="J69" s="55">
        <f t="shared" si="0"/>
        <v>15</v>
      </c>
      <c r="K69" s="56">
        <f t="shared" si="2"/>
        <v>150</v>
      </c>
      <c r="L69" s="2">
        <f t="shared" si="1"/>
        <v>450</v>
      </c>
      <c r="M69" s="57"/>
    </row>
    <row r="70" ht="24" spans="1:13">
      <c r="A70" s="19">
        <v>63</v>
      </c>
      <c r="B70" s="24" t="s">
        <v>175</v>
      </c>
      <c r="C70" s="20" t="s">
        <v>20</v>
      </c>
      <c r="D70" s="22" t="s">
        <v>21</v>
      </c>
      <c r="E70" s="22" t="s">
        <v>176</v>
      </c>
      <c r="F70" s="22" t="s">
        <v>177</v>
      </c>
      <c r="G70" s="25">
        <v>23065.92</v>
      </c>
      <c r="H70" s="25">
        <v>1</v>
      </c>
      <c r="I70" s="22" t="s">
        <v>24</v>
      </c>
      <c r="J70" s="55">
        <f t="shared" si="0"/>
        <v>15</v>
      </c>
      <c r="K70" s="56">
        <f t="shared" si="2"/>
        <v>150</v>
      </c>
      <c r="L70" s="2">
        <f t="shared" si="1"/>
        <v>450</v>
      </c>
      <c r="M70" s="57"/>
    </row>
    <row r="71" ht="24" spans="1:13">
      <c r="A71" s="19">
        <v>64</v>
      </c>
      <c r="B71" s="24" t="s">
        <v>178</v>
      </c>
      <c r="C71" s="20" t="s">
        <v>20</v>
      </c>
      <c r="D71" s="22" t="s">
        <v>21</v>
      </c>
      <c r="E71" s="22" t="s">
        <v>40</v>
      </c>
      <c r="F71" s="22" t="s">
        <v>179</v>
      </c>
      <c r="G71" s="25">
        <v>19200</v>
      </c>
      <c r="H71" s="25">
        <v>1</v>
      </c>
      <c r="I71" s="22" t="s">
        <v>24</v>
      </c>
      <c r="J71" s="55">
        <f t="shared" ref="J71:J134" si="3">15-I71</f>
        <v>15</v>
      </c>
      <c r="K71" s="56">
        <f t="shared" si="2"/>
        <v>150</v>
      </c>
      <c r="L71" s="2">
        <f t="shared" ref="L71" si="4">K71*3</f>
        <v>450</v>
      </c>
      <c r="M71" s="57"/>
    </row>
    <row r="72" ht="24" spans="1:13">
      <c r="A72" s="19">
        <v>65</v>
      </c>
      <c r="B72" s="24" t="s">
        <v>180</v>
      </c>
      <c r="C72" s="20" t="s">
        <v>20</v>
      </c>
      <c r="D72" s="22" t="s">
        <v>21</v>
      </c>
      <c r="E72" s="22" t="s">
        <v>59</v>
      </c>
      <c r="F72" s="22" t="s">
        <v>181</v>
      </c>
      <c r="G72" s="25">
        <v>18000</v>
      </c>
      <c r="H72" s="25">
        <v>1</v>
      </c>
      <c r="I72" s="22" t="s">
        <v>24</v>
      </c>
      <c r="J72" s="55">
        <f t="shared" si="3"/>
        <v>15</v>
      </c>
      <c r="K72" s="56">
        <f t="shared" ref="K72:K73" si="5">H72*J72*10-0.5</f>
        <v>150</v>
      </c>
      <c r="L72" s="2">
        <f>K72*6</f>
        <v>900</v>
      </c>
      <c r="M72" s="34" t="s">
        <v>134</v>
      </c>
    </row>
    <row r="73" ht="24" spans="1:13">
      <c r="A73" s="19">
        <v>66</v>
      </c>
      <c r="B73" s="24" t="s">
        <v>182</v>
      </c>
      <c r="C73" s="20" t="s">
        <v>20</v>
      </c>
      <c r="D73" s="22" t="s">
        <v>21</v>
      </c>
      <c r="E73" s="22" t="s">
        <v>71</v>
      </c>
      <c r="F73" s="22" t="s">
        <v>183</v>
      </c>
      <c r="G73" s="25">
        <v>11244</v>
      </c>
      <c r="H73" s="25">
        <v>1</v>
      </c>
      <c r="I73" s="22" t="s">
        <v>24</v>
      </c>
      <c r="J73" s="55">
        <f t="shared" si="3"/>
        <v>15</v>
      </c>
      <c r="K73" s="56">
        <f t="shared" si="5"/>
        <v>150</v>
      </c>
      <c r="L73" s="2">
        <f t="shared" ref="L73:L127" si="6">K73*3</f>
        <v>450</v>
      </c>
      <c r="M73" s="57"/>
    </row>
    <row r="74" ht="24" spans="1:13">
      <c r="A74" s="19">
        <v>67</v>
      </c>
      <c r="B74" s="24" t="s">
        <v>184</v>
      </c>
      <c r="C74" s="20" t="s">
        <v>20</v>
      </c>
      <c r="D74" s="22" t="s">
        <v>21</v>
      </c>
      <c r="E74" s="22" t="s">
        <v>59</v>
      </c>
      <c r="F74" s="22" t="s">
        <v>185</v>
      </c>
      <c r="G74" s="25">
        <v>11244</v>
      </c>
      <c r="H74" s="25">
        <v>1</v>
      </c>
      <c r="I74" s="22" t="s">
        <v>24</v>
      </c>
      <c r="J74" s="55">
        <f t="shared" si="3"/>
        <v>15</v>
      </c>
      <c r="K74" s="56">
        <f t="shared" ref="K74:K85" si="7">H74*J74*10-0.5</f>
        <v>150</v>
      </c>
      <c r="L74" s="2">
        <f t="shared" si="6"/>
        <v>450</v>
      </c>
      <c r="M74" s="57"/>
    </row>
    <row r="75" ht="24" spans="1:13">
      <c r="A75" s="19">
        <v>68</v>
      </c>
      <c r="B75" s="24" t="s">
        <v>186</v>
      </c>
      <c r="C75" s="20" t="s">
        <v>20</v>
      </c>
      <c r="D75" s="22" t="s">
        <v>21</v>
      </c>
      <c r="E75" s="22" t="s">
        <v>40</v>
      </c>
      <c r="F75" s="22" t="s">
        <v>187</v>
      </c>
      <c r="G75" s="25">
        <v>0</v>
      </c>
      <c r="H75" s="25">
        <v>1</v>
      </c>
      <c r="I75" s="22" t="s">
        <v>24</v>
      </c>
      <c r="J75" s="55">
        <f t="shared" si="3"/>
        <v>15</v>
      </c>
      <c r="K75" s="56">
        <f t="shared" si="7"/>
        <v>150</v>
      </c>
      <c r="L75" s="2">
        <f t="shared" si="6"/>
        <v>450</v>
      </c>
      <c r="M75" s="57"/>
    </row>
    <row r="76" ht="24" spans="1:13">
      <c r="A76" s="19">
        <v>69</v>
      </c>
      <c r="B76" s="24" t="s">
        <v>188</v>
      </c>
      <c r="C76" s="20" t="s">
        <v>20</v>
      </c>
      <c r="D76" s="22" t="s">
        <v>21</v>
      </c>
      <c r="E76" s="22" t="s">
        <v>132</v>
      </c>
      <c r="F76" s="22" t="s">
        <v>189</v>
      </c>
      <c r="G76" s="25">
        <v>27510</v>
      </c>
      <c r="H76" s="25">
        <v>1</v>
      </c>
      <c r="I76" s="22" t="s">
        <v>24</v>
      </c>
      <c r="J76" s="55">
        <f t="shared" si="3"/>
        <v>15</v>
      </c>
      <c r="K76" s="56">
        <f t="shared" si="7"/>
        <v>150</v>
      </c>
      <c r="L76" s="2">
        <f t="shared" si="6"/>
        <v>450</v>
      </c>
      <c r="M76" s="57"/>
    </row>
    <row r="77" ht="24" spans="1:13">
      <c r="A77" s="19">
        <v>70</v>
      </c>
      <c r="B77" s="24" t="s">
        <v>190</v>
      </c>
      <c r="C77" s="20" t="s">
        <v>20</v>
      </c>
      <c r="D77" s="22" t="s">
        <v>21</v>
      </c>
      <c r="E77" s="22" t="s">
        <v>68</v>
      </c>
      <c r="F77" s="22" t="s">
        <v>191</v>
      </c>
      <c r="G77" s="25">
        <v>9268</v>
      </c>
      <c r="H77" s="25">
        <v>1</v>
      </c>
      <c r="I77" s="22" t="s">
        <v>24</v>
      </c>
      <c r="J77" s="55">
        <f t="shared" si="3"/>
        <v>15</v>
      </c>
      <c r="K77" s="56">
        <f t="shared" si="7"/>
        <v>150</v>
      </c>
      <c r="L77" s="2">
        <f t="shared" si="6"/>
        <v>450</v>
      </c>
      <c r="M77" s="57"/>
    </row>
    <row r="78" ht="24" spans="1:13">
      <c r="A78" s="19">
        <v>71</v>
      </c>
      <c r="B78" s="24" t="s">
        <v>192</v>
      </c>
      <c r="C78" s="20" t="s">
        <v>20</v>
      </c>
      <c r="D78" s="22" t="s">
        <v>21</v>
      </c>
      <c r="E78" s="22" t="s">
        <v>59</v>
      </c>
      <c r="F78" s="22" t="s">
        <v>193</v>
      </c>
      <c r="G78" s="25">
        <v>11324</v>
      </c>
      <c r="H78" s="25">
        <v>1</v>
      </c>
      <c r="I78" s="22" t="s">
        <v>24</v>
      </c>
      <c r="J78" s="55">
        <f t="shared" si="3"/>
        <v>15</v>
      </c>
      <c r="K78" s="56">
        <f t="shared" si="7"/>
        <v>150</v>
      </c>
      <c r="L78" s="2">
        <f t="shared" si="6"/>
        <v>450</v>
      </c>
      <c r="M78" s="57"/>
    </row>
    <row r="79" ht="24" spans="1:13">
      <c r="A79" s="19">
        <v>72</v>
      </c>
      <c r="B79" s="24" t="s">
        <v>194</v>
      </c>
      <c r="C79" s="20" t="s">
        <v>20</v>
      </c>
      <c r="D79" s="22" t="s">
        <v>21</v>
      </c>
      <c r="E79" s="22" t="s">
        <v>40</v>
      </c>
      <c r="F79" s="22" t="s">
        <v>195</v>
      </c>
      <c r="G79" s="25">
        <v>10812</v>
      </c>
      <c r="H79" s="25">
        <v>1</v>
      </c>
      <c r="I79" s="22" t="s">
        <v>24</v>
      </c>
      <c r="J79" s="55">
        <f t="shared" si="3"/>
        <v>15</v>
      </c>
      <c r="K79" s="56">
        <f t="shared" si="7"/>
        <v>150</v>
      </c>
      <c r="L79" s="2">
        <f t="shared" si="6"/>
        <v>450</v>
      </c>
      <c r="M79" s="57"/>
    </row>
    <row r="80" ht="24" spans="1:13">
      <c r="A80" s="19">
        <v>73</v>
      </c>
      <c r="B80" s="24" t="s">
        <v>196</v>
      </c>
      <c r="C80" s="20" t="s">
        <v>20</v>
      </c>
      <c r="D80" s="22" t="s">
        <v>21</v>
      </c>
      <c r="E80" s="22" t="s">
        <v>59</v>
      </c>
      <c r="F80" s="22" t="s">
        <v>197</v>
      </c>
      <c r="G80" s="25">
        <v>0</v>
      </c>
      <c r="H80" s="25">
        <v>1</v>
      </c>
      <c r="I80" s="22" t="s">
        <v>24</v>
      </c>
      <c r="J80" s="55">
        <f t="shared" si="3"/>
        <v>15</v>
      </c>
      <c r="K80" s="56">
        <f t="shared" si="7"/>
        <v>150</v>
      </c>
      <c r="L80" s="2">
        <f t="shared" si="6"/>
        <v>450</v>
      </c>
      <c r="M80" s="57"/>
    </row>
    <row r="81" ht="24" spans="1:13">
      <c r="A81" s="19">
        <v>74</v>
      </c>
      <c r="B81" s="24" t="s">
        <v>198</v>
      </c>
      <c r="C81" s="20" t="s">
        <v>20</v>
      </c>
      <c r="D81" s="22" t="s">
        <v>21</v>
      </c>
      <c r="E81" s="22" t="s">
        <v>59</v>
      </c>
      <c r="F81" s="22" t="s">
        <v>199</v>
      </c>
      <c r="G81" s="25">
        <v>23184</v>
      </c>
      <c r="H81" s="25">
        <v>1</v>
      </c>
      <c r="I81" s="22" t="s">
        <v>24</v>
      </c>
      <c r="J81" s="55">
        <f t="shared" si="3"/>
        <v>15</v>
      </c>
      <c r="K81" s="56">
        <f t="shared" si="7"/>
        <v>150</v>
      </c>
      <c r="L81" s="2">
        <f t="shared" si="6"/>
        <v>450</v>
      </c>
      <c r="M81" s="57"/>
    </row>
    <row r="82" ht="24" spans="1:13">
      <c r="A82" s="19">
        <v>75</v>
      </c>
      <c r="B82" s="24" t="s">
        <v>200</v>
      </c>
      <c r="C82" s="20" t="s">
        <v>20</v>
      </c>
      <c r="D82" s="22" t="s">
        <v>21</v>
      </c>
      <c r="E82" s="22" t="s">
        <v>59</v>
      </c>
      <c r="F82" s="22" t="s">
        <v>201</v>
      </c>
      <c r="G82" s="25">
        <v>12720</v>
      </c>
      <c r="H82" s="25">
        <v>2</v>
      </c>
      <c r="I82" s="22" t="s">
        <v>24</v>
      </c>
      <c r="J82" s="55">
        <f t="shared" si="3"/>
        <v>15</v>
      </c>
      <c r="K82" s="56">
        <f t="shared" si="7"/>
        <v>300</v>
      </c>
      <c r="L82" s="2">
        <f t="shared" si="6"/>
        <v>900</v>
      </c>
      <c r="M82" s="57"/>
    </row>
    <row r="83" ht="24" spans="1:13">
      <c r="A83" s="19">
        <v>76</v>
      </c>
      <c r="B83" s="24" t="s">
        <v>202</v>
      </c>
      <c r="C83" s="20" t="s">
        <v>20</v>
      </c>
      <c r="D83" s="22" t="s">
        <v>21</v>
      </c>
      <c r="E83" s="22" t="s">
        <v>68</v>
      </c>
      <c r="F83" s="22" t="s">
        <v>203</v>
      </c>
      <c r="G83" s="25">
        <v>0</v>
      </c>
      <c r="H83" s="25">
        <v>4</v>
      </c>
      <c r="I83" s="22" t="s">
        <v>24</v>
      </c>
      <c r="J83" s="55">
        <f t="shared" si="3"/>
        <v>15</v>
      </c>
      <c r="K83" s="56">
        <f t="shared" si="7"/>
        <v>600</v>
      </c>
      <c r="L83" s="2">
        <f t="shared" si="6"/>
        <v>1800</v>
      </c>
      <c r="M83" s="57"/>
    </row>
    <row r="84" ht="24" spans="1:13">
      <c r="A84" s="19">
        <v>77</v>
      </c>
      <c r="B84" s="24" t="s">
        <v>204</v>
      </c>
      <c r="C84" s="20" t="s">
        <v>20</v>
      </c>
      <c r="D84" s="22" t="s">
        <v>21</v>
      </c>
      <c r="E84" s="22" t="s">
        <v>59</v>
      </c>
      <c r="F84" s="22" t="s">
        <v>205</v>
      </c>
      <c r="G84" s="25">
        <v>18000</v>
      </c>
      <c r="H84" s="25">
        <v>1</v>
      </c>
      <c r="I84" s="22" t="s">
        <v>24</v>
      </c>
      <c r="J84" s="55">
        <f t="shared" si="3"/>
        <v>15</v>
      </c>
      <c r="K84" s="56">
        <f t="shared" si="7"/>
        <v>150</v>
      </c>
      <c r="L84" s="2">
        <f t="shared" si="6"/>
        <v>450</v>
      </c>
      <c r="M84" s="57"/>
    </row>
    <row r="85" ht="24" spans="1:13">
      <c r="A85" s="19">
        <v>78</v>
      </c>
      <c r="B85" s="58" t="s">
        <v>206</v>
      </c>
      <c r="C85" s="20" t="s">
        <v>20</v>
      </c>
      <c r="D85" s="32" t="s">
        <v>21</v>
      </c>
      <c r="E85" s="59" t="s">
        <v>31</v>
      </c>
      <c r="F85" s="59" t="s">
        <v>207</v>
      </c>
      <c r="G85" s="60" t="s">
        <v>208</v>
      </c>
      <c r="H85" s="32">
        <v>1</v>
      </c>
      <c r="I85" s="32">
        <v>0</v>
      </c>
      <c r="J85" s="55">
        <f t="shared" si="3"/>
        <v>15</v>
      </c>
      <c r="K85" s="56">
        <f t="shared" si="7"/>
        <v>150</v>
      </c>
      <c r="L85" s="2">
        <f t="shared" si="6"/>
        <v>450</v>
      </c>
      <c r="M85" s="36"/>
    </row>
    <row r="86" ht="24" spans="1:13">
      <c r="A86" s="19">
        <v>79</v>
      </c>
      <c r="B86" s="58" t="s">
        <v>209</v>
      </c>
      <c r="C86" s="20" t="s">
        <v>20</v>
      </c>
      <c r="D86" s="61" t="s">
        <v>21</v>
      </c>
      <c r="E86" s="59" t="s">
        <v>31</v>
      </c>
      <c r="F86" s="59" t="s">
        <v>210</v>
      </c>
      <c r="G86" s="60" t="s">
        <v>211</v>
      </c>
      <c r="H86" s="32">
        <v>1</v>
      </c>
      <c r="I86" s="32">
        <v>0</v>
      </c>
      <c r="J86" s="55">
        <f t="shared" si="3"/>
        <v>15</v>
      </c>
      <c r="K86" s="56">
        <f t="shared" ref="K86:K149" si="8">H86*J86*10-0.5</f>
        <v>150</v>
      </c>
      <c r="L86" s="2">
        <f t="shared" si="6"/>
        <v>450</v>
      </c>
      <c r="M86" s="36"/>
    </row>
    <row r="87" ht="24" spans="1:13">
      <c r="A87" s="19">
        <v>80</v>
      </c>
      <c r="B87" s="62" t="s">
        <v>212</v>
      </c>
      <c r="C87" s="20" t="s">
        <v>20</v>
      </c>
      <c r="D87" s="32" t="s">
        <v>21</v>
      </c>
      <c r="E87" s="59" t="s">
        <v>22</v>
      </c>
      <c r="F87" s="63" t="s">
        <v>213</v>
      </c>
      <c r="G87" s="60" t="s">
        <v>214</v>
      </c>
      <c r="H87" s="32">
        <v>3</v>
      </c>
      <c r="I87" s="32">
        <v>0</v>
      </c>
      <c r="J87" s="55">
        <f t="shared" si="3"/>
        <v>15</v>
      </c>
      <c r="K87" s="56">
        <f t="shared" si="8"/>
        <v>450</v>
      </c>
      <c r="L87" s="2">
        <f t="shared" si="6"/>
        <v>1350</v>
      </c>
      <c r="M87" s="36"/>
    </row>
    <row r="88" ht="24" spans="1:13">
      <c r="A88" s="19">
        <v>81</v>
      </c>
      <c r="B88" s="58" t="s">
        <v>215</v>
      </c>
      <c r="C88" s="20" t="s">
        <v>20</v>
      </c>
      <c r="D88" s="32" t="s">
        <v>21</v>
      </c>
      <c r="E88" s="59" t="s">
        <v>22</v>
      </c>
      <c r="F88" s="59" t="s">
        <v>216</v>
      </c>
      <c r="G88" s="60" t="s">
        <v>217</v>
      </c>
      <c r="H88" s="32">
        <v>4</v>
      </c>
      <c r="I88" s="32">
        <v>0</v>
      </c>
      <c r="J88" s="55">
        <f t="shared" si="3"/>
        <v>15</v>
      </c>
      <c r="K88" s="56">
        <f t="shared" si="8"/>
        <v>600</v>
      </c>
      <c r="L88" s="2">
        <f t="shared" si="6"/>
        <v>1800</v>
      </c>
      <c r="M88" s="36"/>
    </row>
    <row r="89" ht="24" spans="1:13">
      <c r="A89" s="19">
        <v>82</v>
      </c>
      <c r="B89" s="24" t="s">
        <v>218</v>
      </c>
      <c r="C89" s="20" t="s">
        <v>20</v>
      </c>
      <c r="D89" s="22" t="s">
        <v>21</v>
      </c>
      <c r="E89" s="22" t="s">
        <v>59</v>
      </c>
      <c r="F89" s="22" t="s">
        <v>219</v>
      </c>
      <c r="G89" s="25">
        <v>19200</v>
      </c>
      <c r="H89" s="25">
        <v>1</v>
      </c>
      <c r="I89" s="22" t="s">
        <v>24</v>
      </c>
      <c r="J89" s="55">
        <f t="shared" si="3"/>
        <v>15</v>
      </c>
      <c r="K89" s="56">
        <f t="shared" si="8"/>
        <v>150</v>
      </c>
      <c r="L89" s="2">
        <f t="shared" si="6"/>
        <v>450</v>
      </c>
      <c r="M89" s="36"/>
    </row>
    <row r="90" ht="24" spans="1:13">
      <c r="A90" s="19">
        <v>83</v>
      </c>
      <c r="B90" s="64" t="s">
        <v>220</v>
      </c>
      <c r="C90" s="20" t="s">
        <v>20</v>
      </c>
      <c r="D90" s="22" t="s">
        <v>21</v>
      </c>
      <c r="E90" s="65" t="s">
        <v>59</v>
      </c>
      <c r="F90" s="66" t="s">
        <v>221</v>
      </c>
      <c r="G90" s="67" t="s">
        <v>222</v>
      </c>
      <c r="H90" s="68">
        <v>1</v>
      </c>
      <c r="I90" s="68">
        <v>0</v>
      </c>
      <c r="J90" s="55">
        <f t="shared" si="3"/>
        <v>15</v>
      </c>
      <c r="K90" s="56">
        <f t="shared" si="8"/>
        <v>150</v>
      </c>
      <c r="L90" s="2">
        <f t="shared" si="6"/>
        <v>450</v>
      </c>
      <c r="M90" s="67"/>
    </row>
    <row r="91" ht="24" spans="1:13">
      <c r="A91" s="19">
        <v>84</v>
      </c>
      <c r="B91" s="64" t="s">
        <v>223</v>
      </c>
      <c r="C91" s="20" t="s">
        <v>20</v>
      </c>
      <c r="D91" s="22" t="s">
        <v>21</v>
      </c>
      <c r="E91" s="65" t="s">
        <v>22</v>
      </c>
      <c r="F91" s="69" t="s">
        <v>224</v>
      </c>
      <c r="G91" s="67" t="s">
        <v>225</v>
      </c>
      <c r="H91" s="68">
        <v>4</v>
      </c>
      <c r="I91" s="68">
        <v>0</v>
      </c>
      <c r="J91" s="55">
        <f t="shared" si="3"/>
        <v>15</v>
      </c>
      <c r="K91" s="56">
        <f t="shared" si="8"/>
        <v>600</v>
      </c>
      <c r="L91" s="2">
        <f t="shared" si="6"/>
        <v>1800</v>
      </c>
      <c r="M91" s="67"/>
    </row>
    <row r="92" ht="24" spans="1:13">
      <c r="A92" s="19">
        <v>85</v>
      </c>
      <c r="B92" s="70" t="s">
        <v>226</v>
      </c>
      <c r="C92" s="20" t="s">
        <v>20</v>
      </c>
      <c r="D92" s="32" t="s">
        <v>21</v>
      </c>
      <c r="E92" s="59" t="s">
        <v>59</v>
      </c>
      <c r="F92" s="66" t="s">
        <v>227</v>
      </c>
      <c r="G92" s="60" t="s">
        <v>228</v>
      </c>
      <c r="H92" s="32">
        <v>2</v>
      </c>
      <c r="I92" s="32">
        <v>0</v>
      </c>
      <c r="J92" s="55">
        <f t="shared" si="3"/>
        <v>15</v>
      </c>
      <c r="K92" s="56">
        <f t="shared" si="8"/>
        <v>300</v>
      </c>
      <c r="L92" s="2">
        <f t="shared" si="6"/>
        <v>900</v>
      </c>
      <c r="M92" s="60"/>
    </row>
    <row r="93" ht="24" spans="1:13">
      <c r="A93" s="19">
        <v>86</v>
      </c>
      <c r="B93" s="70" t="s">
        <v>229</v>
      </c>
      <c r="C93" s="20" t="s">
        <v>20</v>
      </c>
      <c r="D93" s="61" t="s">
        <v>21</v>
      </c>
      <c r="E93" s="59" t="s">
        <v>40</v>
      </c>
      <c r="F93" s="66" t="s">
        <v>230</v>
      </c>
      <c r="G93" s="60" t="s">
        <v>231</v>
      </c>
      <c r="H93" s="32">
        <v>1</v>
      </c>
      <c r="I93" s="32">
        <v>0</v>
      </c>
      <c r="J93" s="55">
        <f t="shared" si="3"/>
        <v>15</v>
      </c>
      <c r="K93" s="56">
        <f t="shared" si="8"/>
        <v>150</v>
      </c>
      <c r="L93" s="2">
        <f t="shared" si="6"/>
        <v>450</v>
      </c>
      <c r="M93" s="60"/>
    </row>
    <row r="94" ht="24" spans="1:13">
      <c r="A94" s="19">
        <v>87</v>
      </c>
      <c r="B94" s="70" t="s">
        <v>232</v>
      </c>
      <c r="C94" s="20" t="s">
        <v>20</v>
      </c>
      <c r="D94" s="32" t="s">
        <v>21</v>
      </c>
      <c r="E94" s="59" t="s">
        <v>59</v>
      </c>
      <c r="F94" s="66" t="s">
        <v>233</v>
      </c>
      <c r="G94" s="60" t="s">
        <v>234</v>
      </c>
      <c r="H94" s="32">
        <v>1</v>
      </c>
      <c r="I94" s="32">
        <v>0</v>
      </c>
      <c r="J94" s="55">
        <f t="shared" si="3"/>
        <v>15</v>
      </c>
      <c r="K94" s="56">
        <f t="shared" si="8"/>
        <v>150</v>
      </c>
      <c r="L94" s="2">
        <f t="shared" si="6"/>
        <v>450</v>
      </c>
      <c r="M94" s="60"/>
    </row>
    <row r="95" ht="24" spans="1:13">
      <c r="A95" s="19">
        <v>88</v>
      </c>
      <c r="B95" s="50" t="s">
        <v>235</v>
      </c>
      <c r="C95" s="20" t="s">
        <v>20</v>
      </c>
      <c r="D95" s="32" t="s">
        <v>21</v>
      </c>
      <c r="E95" s="59" t="s">
        <v>28</v>
      </c>
      <c r="F95" s="69" t="s">
        <v>236</v>
      </c>
      <c r="G95" s="71" t="s">
        <v>237</v>
      </c>
      <c r="H95" s="72">
        <v>3</v>
      </c>
      <c r="I95" s="72">
        <v>0</v>
      </c>
      <c r="J95" s="55">
        <f t="shared" si="3"/>
        <v>15</v>
      </c>
      <c r="K95" s="56">
        <f t="shared" si="8"/>
        <v>450</v>
      </c>
      <c r="L95" s="2">
        <f t="shared" si="6"/>
        <v>1350</v>
      </c>
      <c r="M95" s="60"/>
    </row>
    <row r="96" ht="24" spans="1:13">
      <c r="A96" s="19">
        <v>89</v>
      </c>
      <c r="B96" s="64" t="s">
        <v>238</v>
      </c>
      <c r="C96" s="20" t="s">
        <v>20</v>
      </c>
      <c r="D96" s="32" t="s">
        <v>21</v>
      </c>
      <c r="E96" s="59" t="s">
        <v>176</v>
      </c>
      <c r="F96" s="73" t="s">
        <v>239</v>
      </c>
      <c r="G96" s="71" t="s">
        <v>240</v>
      </c>
      <c r="H96" s="72">
        <v>2</v>
      </c>
      <c r="I96" s="104" t="s">
        <v>24</v>
      </c>
      <c r="J96" s="55">
        <f t="shared" si="3"/>
        <v>15</v>
      </c>
      <c r="K96" s="56">
        <f t="shared" si="8"/>
        <v>300</v>
      </c>
      <c r="L96" s="2">
        <f t="shared" si="6"/>
        <v>900</v>
      </c>
      <c r="M96" s="60"/>
    </row>
    <row r="97" ht="24" spans="1:13">
      <c r="A97" s="19">
        <v>90</v>
      </c>
      <c r="B97" s="74" t="s">
        <v>241</v>
      </c>
      <c r="C97" s="20" t="s">
        <v>20</v>
      </c>
      <c r="D97" s="32" t="s">
        <v>21</v>
      </c>
      <c r="E97" s="59" t="s">
        <v>59</v>
      </c>
      <c r="F97" s="73" t="s">
        <v>242</v>
      </c>
      <c r="G97" s="60" t="s">
        <v>243</v>
      </c>
      <c r="H97" s="32">
        <v>2</v>
      </c>
      <c r="I97" s="32">
        <v>0</v>
      </c>
      <c r="J97" s="55">
        <f t="shared" si="3"/>
        <v>15</v>
      </c>
      <c r="K97" s="56">
        <f t="shared" si="8"/>
        <v>300</v>
      </c>
      <c r="L97" s="2">
        <f t="shared" si="6"/>
        <v>900</v>
      </c>
      <c r="M97" s="60"/>
    </row>
    <row r="98" ht="36" spans="1:13">
      <c r="A98" s="19">
        <v>91</v>
      </c>
      <c r="B98" s="64" t="s">
        <v>244</v>
      </c>
      <c r="C98" s="20" t="s">
        <v>20</v>
      </c>
      <c r="D98" s="32" t="s">
        <v>21</v>
      </c>
      <c r="E98" s="61" t="s">
        <v>31</v>
      </c>
      <c r="F98" s="73" t="s">
        <v>245</v>
      </c>
      <c r="G98" s="60" t="s">
        <v>246</v>
      </c>
      <c r="H98" s="32">
        <v>2</v>
      </c>
      <c r="I98" s="32">
        <v>0</v>
      </c>
      <c r="J98" s="55">
        <f t="shared" si="3"/>
        <v>15</v>
      </c>
      <c r="K98" s="56">
        <f t="shared" si="8"/>
        <v>300</v>
      </c>
      <c r="L98" s="2">
        <f t="shared" si="6"/>
        <v>900</v>
      </c>
      <c r="M98" s="60"/>
    </row>
    <row r="99" ht="24" spans="1:13">
      <c r="A99" s="19">
        <v>92</v>
      </c>
      <c r="B99" s="50" t="s">
        <v>247</v>
      </c>
      <c r="C99" s="20" t="s">
        <v>20</v>
      </c>
      <c r="D99" s="32" t="s">
        <v>21</v>
      </c>
      <c r="E99" s="59" t="s">
        <v>176</v>
      </c>
      <c r="F99" s="66" t="s">
        <v>248</v>
      </c>
      <c r="G99" s="60" t="s">
        <v>249</v>
      </c>
      <c r="H99" s="32">
        <v>1</v>
      </c>
      <c r="I99" s="32">
        <v>0</v>
      </c>
      <c r="J99" s="55">
        <f t="shared" si="3"/>
        <v>15</v>
      </c>
      <c r="K99" s="56">
        <f t="shared" si="8"/>
        <v>150</v>
      </c>
      <c r="L99" s="2">
        <f t="shared" si="6"/>
        <v>450</v>
      </c>
      <c r="M99" s="60"/>
    </row>
    <row r="100" ht="24" spans="1:13">
      <c r="A100" s="19">
        <v>93</v>
      </c>
      <c r="B100" s="50" t="s">
        <v>250</v>
      </c>
      <c r="C100" s="20" t="s">
        <v>20</v>
      </c>
      <c r="D100" s="32" t="s">
        <v>21</v>
      </c>
      <c r="E100" s="59" t="s">
        <v>176</v>
      </c>
      <c r="F100" s="66" t="s">
        <v>251</v>
      </c>
      <c r="G100" s="60" t="s">
        <v>252</v>
      </c>
      <c r="H100" s="32">
        <v>1</v>
      </c>
      <c r="I100" s="32">
        <v>0</v>
      </c>
      <c r="J100" s="55">
        <f t="shared" si="3"/>
        <v>15</v>
      </c>
      <c r="K100" s="56">
        <f t="shared" si="8"/>
        <v>150</v>
      </c>
      <c r="L100" s="2">
        <f t="shared" si="6"/>
        <v>450</v>
      </c>
      <c r="M100" s="60"/>
    </row>
    <row r="101" ht="24" spans="1:13">
      <c r="A101" s="19">
        <v>94</v>
      </c>
      <c r="B101" s="50" t="s">
        <v>253</v>
      </c>
      <c r="C101" s="20" t="s">
        <v>20</v>
      </c>
      <c r="D101" s="32" t="s">
        <v>21</v>
      </c>
      <c r="E101" s="59" t="s">
        <v>176</v>
      </c>
      <c r="F101" s="66" t="s">
        <v>254</v>
      </c>
      <c r="G101" s="60" t="s">
        <v>255</v>
      </c>
      <c r="H101" s="32">
        <v>1</v>
      </c>
      <c r="I101" s="32">
        <v>0</v>
      </c>
      <c r="J101" s="55">
        <f t="shared" si="3"/>
        <v>15</v>
      </c>
      <c r="K101" s="56">
        <f t="shared" si="8"/>
        <v>150</v>
      </c>
      <c r="L101" s="2">
        <f t="shared" si="6"/>
        <v>450</v>
      </c>
      <c r="M101" s="60"/>
    </row>
    <row r="102" ht="24" spans="1:13">
      <c r="A102" s="19">
        <v>95</v>
      </c>
      <c r="B102" s="70" t="s">
        <v>256</v>
      </c>
      <c r="C102" s="20" t="s">
        <v>20</v>
      </c>
      <c r="D102" s="32" t="s">
        <v>21</v>
      </c>
      <c r="E102" s="59" t="s">
        <v>37</v>
      </c>
      <c r="F102" s="66" t="s">
        <v>257</v>
      </c>
      <c r="G102" s="60" t="s">
        <v>258</v>
      </c>
      <c r="H102" s="32">
        <v>2</v>
      </c>
      <c r="I102" s="32">
        <v>0</v>
      </c>
      <c r="J102" s="55">
        <f t="shared" si="3"/>
        <v>15</v>
      </c>
      <c r="K102" s="56">
        <f t="shared" si="8"/>
        <v>300</v>
      </c>
      <c r="L102" s="2">
        <f t="shared" si="6"/>
        <v>900</v>
      </c>
      <c r="M102" s="60"/>
    </row>
    <row r="103" ht="24" spans="1:13">
      <c r="A103" s="19">
        <v>96</v>
      </c>
      <c r="B103" s="64" t="s">
        <v>259</v>
      </c>
      <c r="C103" s="20" t="s">
        <v>20</v>
      </c>
      <c r="D103" s="75" t="s">
        <v>21</v>
      </c>
      <c r="E103" s="76" t="s">
        <v>59</v>
      </c>
      <c r="F103" s="77" t="s">
        <v>260</v>
      </c>
      <c r="G103" s="78" t="s">
        <v>24</v>
      </c>
      <c r="H103" s="79">
        <v>1</v>
      </c>
      <c r="I103" s="79" t="s">
        <v>24</v>
      </c>
      <c r="J103" s="55">
        <f t="shared" si="3"/>
        <v>15</v>
      </c>
      <c r="K103" s="56">
        <f t="shared" si="8"/>
        <v>150</v>
      </c>
      <c r="L103" s="2">
        <f t="shared" si="6"/>
        <v>450</v>
      </c>
      <c r="M103" s="60"/>
    </row>
    <row r="104" ht="24" spans="1:13">
      <c r="A104" s="19">
        <v>97</v>
      </c>
      <c r="B104" s="195" t="s">
        <v>261</v>
      </c>
      <c r="C104" s="20" t="s">
        <v>20</v>
      </c>
      <c r="D104" s="22" t="s">
        <v>21</v>
      </c>
      <c r="E104" s="21" t="s">
        <v>40</v>
      </c>
      <c r="F104" s="26" t="s">
        <v>262</v>
      </c>
      <c r="G104" s="25">
        <v>39258</v>
      </c>
      <c r="H104" s="25">
        <v>2</v>
      </c>
      <c r="I104" s="22" t="s">
        <v>24</v>
      </c>
      <c r="J104" s="55">
        <f t="shared" si="3"/>
        <v>15</v>
      </c>
      <c r="K104" s="56">
        <f t="shared" si="8"/>
        <v>300</v>
      </c>
      <c r="L104" s="2">
        <f t="shared" si="6"/>
        <v>900</v>
      </c>
      <c r="M104" s="60"/>
    </row>
    <row r="105" ht="24" spans="1:13">
      <c r="A105" s="19">
        <v>98</v>
      </c>
      <c r="B105" s="50" t="s">
        <v>263</v>
      </c>
      <c r="C105" s="20" t="s">
        <v>20</v>
      </c>
      <c r="D105" s="32" t="s">
        <v>21</v>
      </c>
      <c r="E105" s="80" t="s">
        <v>68</v>
      </c>
      <c r="F105" s="66" t="s">
        <v>264</v>
      </c>
      <c r="G105" s="81" t="s">
        <v>24</v>
      </c>
      <c r="H105" s="82">
        <v>1</v>
      </c>
      <c r="I105" s="32">
        <v>0</v>
      </c>
      <c r="J105" s="55">
        <f t="shared" si="3"/>
        <v>15</v>
      </c>
      <c r="K105" s="56">
        <f t="shared" si="8"/>
        <v>150</v>
      </c>
      <c r="L105" s="2">
        <f t="shared" si="6"/>
        <v>450</v>
      </c>
      <c r="M105" s="81"/>
    </row>
    <row r="106" ht="24" spans="1:13">
      <c r="A106" s="19">
        <v>99</v>
      </c>
      <c r="B106" s="50" t="s">
        <v>265</v>
      </c>
      <c r="C106" s="20" t="s">
        <v>20</v>
      </c>
      <c r="D106" s="32" t="s">
        <v>21</v>
      </c>
      <c r="E106" s="80" t="s">
        <v>68</v>
      </c>
      <c r="F106" s="66" t="s">
        <v>266</v>
      </c>
      <c r="G106" s="81" t="s">
        <v>267</v>
      </c>
      <c r="H106" s="83">
        <v>2</v>
      </c>
      <c r="I106" s="32">
        <v>0</v>
      </c>
      <c r="J106" s="55">
        <f t="shared" si="3"/>
        <v>15</v>
      </c>
      <c r="K106" s="56">
        <f t="shared" si="8"/>
        <v>300</v>
      </c>
      <c r="L106" s="2">
        <f t="shared" si="6"/>
        <v>900</v>
      </c>
      <c r="M106" s="81"/>
    </row>
    <row r="107" ht="24" spans="1:13">
      <c r="A107" s="19">
        <v>100</v>
      </c>
      <c r="B107" s="47" t="s">
        <v>268</v>
      </c>
      <c r="C107" s="48" t="s">
        <v>20</v>
      </c>
      <c r="D107" s="84" t="s">
        <v>21</v>
      </c>
      <c r="E107" s="33" t="s">
        <v>269</v>
      </c>
      <c r="F107" s="85" t="s">
        <v>270</v>
      </c>
      <c r="G107" s="85">
        <v>15600</v>
      </c>
      <c r="H107" s="85">
        <v>1</v>
      </c>
      <c r="I107" s="85">
        <v>0</v>
      </c>
      <c r="J107" s="55">
        <f t="shared" si="3"/>
        <v>15</v>
      </c>
      <c r="K107" s="56">
        <f t="shared" si="8"/>
        <v>150</v>
      </c>
      <c r="L107" s="2">
        <f t="shared" si="6"/>
        <v>450</v>
      </c>
      <c r="M107" s="47"/>
    </row>
    <row r="108" ht="24" spans="1:13">
      <c r="A108" s="19">
        <v>101</v>
      </c>
      <c r="B108" s="74" t="s">
        <v>271</v>
      </c>
      <c r="C108" s="20" t="s">
        <v>20</v>
      </c>
      <c r="D108" s="32" t="s">
        <v>21</v>
      </c>
      <c r="E108" s="86" t="s">
        <v>68</v>
      </c>
      <c r="F108" s="87" t="s">
        <v>272</v>
      </c>
      <c r="G108" s="51">
        <v>26863.08</v>
      </c>
      <c r="H108" s="82">
        <v>1</v>
      </c>
      <c r="I108" s="32">
        <v>0</v>
      </c>
      <c r="J108" s="55">
        <f t="shared" si="3"/>
        <v>15</v>
      </c>
      <c r="K108" s="56">
        <f t="shared" si="8"/>
        <v>150</v>
      </c>
      <c r="L108" s="2">
        <f t="shared" si="6"/>
        <v>450</v>
      </c>
      <c r="M108" s="105"/>
    </row>
    <row r="109" ht="24" spans="1:13">
      <c r="A109" s="19">
        <v>102</v>
      </c>
      <c r="B109" s="64" t="s">
        <v>273</v>
      </c>
      <c r="C109" s="20" t="s">
        <v>20</v>
      </c>
      <c r="D109" s="32" t="s">
        <v>21</v>
      </c>
      <c r="E109" s="80" t="s">
        <v>59</v>
      </c>
      <c r="F109" s="88" t="s">
        <v>274</v>
      </c>
      <c r="G109" s="81" t="s">
        <v>24</v>
      </c>
      <c r="H109" s="82">
        <v>4</v>
      </c>
      <c r="I109" s="32">
        <v>0</v>
      </c>
      <c r="J109" s="55">
        <f t="shared" si="3"/>
        <v>15</v>
      </c>
      <c r="K109" s="56">
        <f t="shared" si="8"/>
        <v>600</v>
      </c>
      <c r="L109" s="2">
        <f t="shared" si="6"/>
        <v>1800</v>
      </c>
      <c r="M109" s="105"/>
    </row>
    <row r="110" ht="24" spans="1:13">
      <c r="A110" s="19">
        <v>103</v>
      </c>
      <c r="B110" s="47" t="s">
        <v>275</v>
      </c>
      <c r="C110" s="20" t="s">
        <v>20</v>
      </c>
      <c r="D110" s="89" t="s">
        <v>21</v>
      </c>
      <c r="E110" s="59" t="s">
        <v>59</v>
      </c>
      <c r="F110" s="88" t="s">
        <v>276</v>
      </c>
      <c r="G110" s="60" t="s">
        <v>277</v>
      </c>
      <c r="H110" s="89">
        <v>1</v>
      </c>
      <c r="I110" s="89">
        <v>0</v>
      </c>
      <c r="J110" s="55">
        <f t="shared" si="3"/>
        <v>15</v>
      </c>
      <c r="K110" s="56">
        <f t="shared" si="8"/>
        <v>150</v>
      </c>
      <c r="L110" s="2">
        <f t="shared" si="6"/>
        <v>450</v>
      </c>
      <c r="M110" s="105"/>
    </row>
    <row r="111" ht="24" spans="1:13">
      <c r="A111" s="19">
        <v>104</v>
      </c>
      <c r="B111" s="50" t="s">
        <v>278</v>
      </c>
      <c r="C111" s="20" t="s">
        <v>20</v>
      </c>
      <c r="D111" s="89" t="s">
        <v>21</v>
      </c>
      <c r="E111" s="90" t="s">
        <v>279</v>
      </c>
      <c r="F111" s="91" t="s">
        <v>280</v>
      </c>
      <c r="G111" s="51">
        <v>0</v>
      </c>
      <c r="H111" s="89">
        <v>1</v>
      </c>
      <c r="I111" s="89">
        <v>0</v>
      </c>
      <c r="J111" s="55">
        <f t="shared" si="3"/>
        <v>15</v>
      </c>
      <c r="K111" s="56">
        <f t="shared" si="8"/>
        <v>150</v>
      </c>
      <c r="L111" s="2">
        <f t="shared" si="6"/>
        <v>450</v>
      </c>
      <c r="M111" s="105"/>
    </row>
    <row r="112" ht="24" spans="1:13">
      <c r="A112" s="19">
        <v>105</v>
      </c>
      <c r="B112" s="47" t="s">
        <v>281</v>
      </c>
      <c r="C112" s="20" t="s">
        <v>20</v>
      </c>
      <c r="D112" s="89" t="s">
        <v>21</v>
      </c>
      <c r="E112" s="90" t="s">
        <v>279</v>
      </c>
      <c r="F112" s="88" t="s">
        <v>282</v>
      </c>
      <c r="G112" s="60" t="s">
        <v>283</v>
      </c>
      <c r="H112" s="89">
        <v>2</v>
      </c>
      <c r="I112" s="89">
        <v>0</v>
      </c>
      <c r="J112" s="55">
        <f t="shared" si="3"/>
        <v>15</v>
      </c>
      <c r="K112" s="56">
        <f t="shared" si="8"/>
        <v>300</v>
      </c>
      <c r="L112" s="2">
        <f t="shared" si="6"/>
        <v>900</v>
      </c>
      <c r="M112" s="105"/>
    </row>
    <row r="113" ht="24" spans="1:13">
      <c r="A113" s="19">
        <v>106</v>
      </c>
      <c r="B113" s="50" t="s">
        <v>284</v>
      </c>
      <c r="C113" s="20" t="s">
        <v>20</v>
      </c>
      <c r="D113" s="89" t="s">
        <v>21</v>
      </c>
      <c r="E113" s="90" t="s">
        <v>176</v>
      </c>
      <c r="F113" s="51" t="s">
        <v>285</v>
      </c>
      <c r="G113" s="51">
        <v>30920.4</v>
      </c>
      <c r="H113" s="89">
        <v>1</v>
      </c>
      <c r="I113" s="89">
        <v>0</v>
      </c>
      <c r="J113" s="55">
        <f t="shared" si="3"/>
        <v>15</v>
      </c>
      <c r="K113" s="56">
        <f t="shared" si="8"/>
        <v>150</v>
      </c>
      <c r="L113" s="2">
        <f t="shared" si="6"/>
        <v>450</v>
      </c>
      <c r="M113" s="105"/>
    </row>
    <row r="114" ht="24" spans="1:13">
      <c r="A114" s="19">
        <v>107</v>
      </c>
      <c r="B114" s="92" t="s">
        <v>286</v>
      </c>
      <c r="C114" s="20" t="s">
        <v>20</v>
      </c>
      <c r="D114" s="89" t="s">
        <v>21</v>
      </c>
      <c r="E114" s="90" t="s">
        <v>176</v>
      </c>
      <c r="F114" s="51" t="s">
        <v>287</v>
      </c>
      <c r="G114" s="51">
        <v>31066.8</v>
      </c>
      <c r="H114" s="89">
        <v>1</v>
      </c>
      <c r="I114" s="89">
        <v>0</v>
      </c>
      <c r="J114" s="55">
        <f t="shared" si="3"/>
        <v>15</v>
      </c>
      <c r="K114" s="56">
        <f t="shared" si="8"/>
        <v>150</v>
      </c>
      <c r="L114" s="2">
        <f t="shared" si="6"/>
        <v>450</v>
      </c>
      <c r="M114" s="105"/>
    </row>
    <row r="115" ht="24" spans="1:13">
      <c r="A115" s="19">
        <v>108</v>
      </c>
      <c r="B115" s="47" t="s">
        <v>288</v>
      </c>
      <c r="C115" s="20" t="s">
        <v>20</v>
      </c>
      <c r="D115" s="89" t="s">
        <v>21</v>
      </c>
      <c r="E115" s="90" t="s">
        <v>176</v>
      </c>
      <c r="F115" s="91" t="s">
        <v>289</v>
      </c>
      <c r="G115" s="51">
        <v>32076</v>
      </c>
      <c r="H115" s="89">
        <v>1</v>
      </c>
      <c r="I115" s="89">
        <v>0</v>
      </c>
      <c r="J115" s="55">
        <f t="shared" si="3"/>
        <v>15</v>
      </c>
      <c r="K115" s="56">
        <f t="shared" si="8"/>
        <v>150</v>
      </c>
      <c r="L115" s="2">
        <f t="shared" si="6"/>
        <v>450</v>
      </c>
      <c r="M115" s="105"/>
    </row>
    <row r="116" ht="24" spans="1:13">
      <c r="A116" s="19">
        <v>109</v>
      </c>
      <c r="B116" s="92" t="s">
        <v>290</v>
      </c>
      <c r="C116" s="20" t="s">
        <v>20</v>
      </c>
      <c r="D116" s="89" t="s">
        <v>21</v>
      </c>
      <c r="E116" s="90" t="s">
        <v>68</v>
      </c>
      <c r="F116" s="51" t="s">
        <v>291</v>
      </c>
      <c r="G116" s="51">
        <v>15129.72</v>
      </c>
      <c r="H116" s="89">
        <v>1</v>
      </c>
      <c r="I116" s="89">
        <v>0</v>
      </c>
      <c r="J116" s="55">
        <f t="shared" si="3"/>
        <v>15</v>
      </c>
      <c r="K116" s="56">
        <f t="shared" si="8"/>
        <v>150</v>
      </c>
      <c r="L116" s="2">
        <f t="shared" si="6"/>
        <v>450</v>
      </c>
      <c r="M116" s="105"/>
    </row>
    <row r="117" ht="24" spans="1:13">
      <c r="A117" s="19">
        <v>110</v>
      </c>
      <c r="B117" s="92" t="s">
        <v>292</v>
      </c>
      <c r="C117" s="31" t="s">
        <v>20</v>
      </c>
      <c r="D117" s="89" t="s">
        <v>21</v>
      </c>
      <c r="E117" s="33" t="s">
        <v>71</v>
      </c>
      <c r="F117" s="51" t="s">
        <v>293</v>
      </c>
      <c r="G117" s="51">
        <v>12601.06</v>
      </c>
      <c r="H117" s="89">
        <v>2</v>
      </c>
      <c r="I117" s="89">
        <v>0</v>
      </c>
      <c r="J117" s="55">
        <f t="shared" si="3"/>
        <v>15</v>
      </c>
      <c r="K117" s="56">
        <f t="shared" si="8"/>
        <v>300</v>
      </c>
      <c r="L117" s="2">
        <f t="shared" si="6"/>
        <v>900</v>
      </c>
      <c r="M117" s="105"/>
    </row>
    <row r="118" ht="24" spans="1:13">
      <c r="A118" s="19">
        <v>111</v>
      </c>
      <c r="B118" s="47" t="s">
        <v>294</v>
      </c>
      <c r="C118" s="48" t="s">
        <v>20</v>
      </c>
      <c r="D118" s="49" t="s">
        <v>21</v>
      </c>
      <c r="E118" s="33" t="s">
        <v>269</v>
      </c>
      <c r="F118" s="26" t="s">
        <v>295</v>
      </c>
      <c r="G118" s="26">
        <v>32761.5</v>
      </c>
      <c r="H118" s="49">
        <v>2</v>
      </c>
      <c r="I118" s="49">
        <v>0</v>
      </c>
      <c r="J118" s="55">
        <f t="shared" si="3"/>
        <v>15</v>
      </c>
      <c r="K118" s="56">
        <f t="shared" si="8"/>
        <v>300</v>
      </c>
      <c r="L118" s="2">
        <f t="shared" si="6"/>
        <v>900</v>
      </c>
      <c r="M118" s="105"/>
    </row>
    <row r="119" ht="24" spans="1:13">
      <c r="A119" s="19">
        <v>112</v>
      </c>
      <c r="B119" s="93" t="s">
        <v>296</v>
      </c>
      <c r="C119" s="48" t="s">
        <v>20</v>
      </c>
      <c r="D119" s="49" t="s">
        <v>21</v>
      </c>
      <c r="E119" s="61" t="s">
        <v>297</v>
      </c>
      <c r="F119" s="26" t="s">
        <v>298</v>
      </c>
      <c r="G119" s="26">
        <v>16885.39</v>
      </c>
      <c r="H119" s="26">
        <v>1</v>
      </c>
      <c r="I119" s="49">
        <v>0</v>
      </c>
      <c r="J119" s="55">
        <f t="shared" si="3"/>
        <v>15</v>
      </c>
      <c r="K119" s="56">
        <f t="shared" si="8"/>
        <v>150</v>
      </c>
      <c r="L119" s="2">
        <f t="shared" si="6"/>
        <v>450</v>
      </c>
      <c r="M119" s="105"/>
    </row>
    <row r="120" ht="24" spans="1:13">
      <c r="A120" s="19">
        <v>113</v>
      </c>
      <c r="B120" s="47" t="s">
        <v>299</v>
      </c>
      <c r="C120" s="48" t="s">
        <v>20</v>
      </c>
      <c r="D120" s="49" t="s">
        <v>21</v>
      </c>
      <c r="E120" s="33" t="s">
        <v>300</v>
      </c>
      <c r="F120" s="69" t="s">
        <v>301</v>
      </c>
      <c r="G120" s="26">
        <v>33984</v>
      </c>
      <c r="H120" s="49">
        <v>2</v>
      </c>
      <c r="I120" s="49">
        <v>0</v>
      </c>
      <c r="J120" s="55">
        <f t="shared" si="3"/>
        <v>15</v>
      </c>
      <c r="K120" s="56">
        <f t="shared" si="8"/>
        <v>300</v>
      </c>
      <c r="L120" s="2">
        <f t="shared" si="6"/>
        <v>900</v>
      </c>
      <c r="M120" s="105"/>
    </row>
    <row r="121" ht="24" spans="1:13">
      <c r="A121" s="19">
        <v>114</v>
      </c>
      <c r="B121" s="50" t="s">
        <v>302</v>
      </c>
      <c r="C121" s="48" t="s">
        <v>20</v>
      </c>
      <c r="D121" s="49" t="s">
        <v>21</v>
      </c>
      <c r="E121" s="33" t="s">
        <v>269</v>
      </c>
      <c r="F121" s="94" t="s">
        <v>303</v>
      </c>
      <c r="G121" s="26">
        <v>35797.92</v>
      </c>
      <c r="H121" s="26">
        <v>1</v>
      </c>
      <c r="I121" s="49">
        <v>0</v>
      </c>
      <c r="J121" s="55">
        <f t="shared" si="3"/>
        <v>15</v>
      </c>
      <c r="K121" s="56">
        <f t="shared" si="8"/>
        <v>150</v>
      </c>
      <c r="L121" s="2">
        <f t="shared" si="6"/>
        <v>450</v>
      </c>
      <c r="M121" s="105"/>
    </row>
    <row r="122" ht="24" spans="1:13">
      <c r="A122" s="19">
        <v>115</v>
      </c>
      <c r="B122" s="47" t="s">
        <v>304</v>
      </c>
      <c r="C122" s="48" t="s">
        <v>20</v>
      </c>
      <c r="D122" s="49" t="s">
        <v>21</v>
      </c>
      <c r="E122" s="33" t="s">
        <v>305</v>
      </c>
      <c r="F122" s="94" t="s">
        <v>306</v>
      </c>
      <c r="G122" s="26">
        <v>33255.81</v>
      </c>
      <c r="H122" s="49">
        <v>1</v>
      </c>
      <c r="I122" s="49">
        <v>0</v>
      </c>
      <c r="J122" s="55">
        <f t="shared" si="3"/>
        <v>15</v>
      </c>
      <c r="K122" s="56">
        <f t="shared" si="8"/>
        <v>150</v>
      </c>
      <c r="L122" s="2">
        <f t="shared" si="6"/>
        <v>450</v>
      </c>
      <c r="M122" s="106" t="s">
        <v>307</v>
      </c>
    </row>
    <row r="123" ht="24" spans="1:13">
      <c r="A123" s="19">
        <v>116</v>
      </c>
      <c r="B123" s="47" t="s">
        <v>308</v>
      </c>
      <c r="C123" s="48" t="s">
        <v>20</v>
      </c>
      <c r="D123" s="49" t="s">
        <v>21</v>
      </c>
      <c r="E123" s="33" t="s">
        <v>145</v>
      </c>
      <c r="F123" s="26" t="s">
        <v>309</v>
      </c>
      <c r="G123" s="26">
        <v>7800</v>
      </c>
      <c r="H123" s="26">
        <v>1</v>
      </c>
      <c r="I123" s="49">
        <v>0</v>
      </c>
      <c r="J123" s="55">
        <f t="shared" si="3"/>
        <v>15</v>
      </c>
      <c r="K123" s="56">
        <f t="shared" si="8"/>
        <v>150</v>
      </c>
      <c r="L123" s="2">
        <f t="shared" si="6"/>
        <v>450</v>
      </c>
      <c r="M123" s="105"/>
    </row>
    <row r="124" ht="24" spans="1:13">
      <c r="A124" s="19">
        <v>117</v>
      </c>
      <c r="B124" s="95" t="s">
        <v>310</v>
      </c>
      <c r="C124" s="95" t="s">
        <v>20</v>
      </c>
      <c r="D124" s="96" t="s">
        <v>21</v>
      </c>
      <c r="E124" s="97" t="s">
        <v>123</v>
      </c>
      <c r="F124" s="98" t="s">
        <v>311</v>
      </c>
      <c r="G124" s="99">
        <v>16491.24</v>
      </c>
      <c r="H124" s="99">
        <v>1</v>
      </c>
      <c r="I124" s="96" t="s">
        <v>24</v>
      </c>
      <c r="J124" s="55">
        <f t="shared" si="3"/>
        <v>15</v>
      </c>
      <c r="K124" s="56">
        <f t="shared" si="8"/>
        <v>150</v>
      </c>
      <c r="L124" s="2">
        <f t="shared" si="6"/>
        <v>450</v>
      </c>
      <c r="M124" s="107"/>
    </row>
    <row r="125" ht="24" spans="1:13">
      <c r="A125" s="19">
        <v>118</v>
      </c>
      <c r="B125" s="95" t="s">
        <v>312</v>
      </c>
      <c r="C125" s="95" t="s">
        <v>20</v>
      </c>
      <c r="D125" s="96" t="s">
        <v>21</v>
      </c>
      <c r="E125" s="96" t="s">
        <v>68</v>
      </c>
      <c r="F125" s="96" t="s">
        <v>313</v>
      </c>
      <c r="G125" s="99">
        <v>18750.12</v>
      </c>
      <c r="H125" s="99">
        <v>1</v>
      </c>
      <c r="I125" s="96" t="s">
        <v>24</v>
      </c>
      <c r="J125" s="55">
        <f t="shared" si="3"/>
        <v>15</v>
      </c>
      <c r="K125" s="56">
        <f t="shared" si="8"/>
        <v>150</v>
      </c>
      <c r="L125" s="2">
        <f t="shared" si="6"/>
        <v>450</v>
      </c>
      <c r="M125" s="107"/>
    </row>
    <row r="126" ht="24" spans="1:13">
      <c r="A126" s="19">
        <v>119</v>
      </c>
      <c r="B126" s="100" t="s">
        <v>314</v>
      </c>
      <c r="C126" s="95" t="s">
        <v>20</v>
      </c>
      <c r="D126" s="96" t="s">
        <v>21</v>
      </c>
      <c r="E126" s="101" t="s">
        <v>22</v>
      </c>
      <c r="F126" s="98" t="s">
        <v>315</v>
      </c>
      <c r="G126" s="98">
        <v>26000</v>
      </c>
      <c r="H126" s="98">
        <v>1</v>
      </c>
      <c r="I126" s="98">
        <v>0</v>
      </c>
      <c r="J126" s="55">
        <f t="shared" si="3"/>
        <v>15</v>
      </c>
      <c r="K126" s="56">
        <f t="shared" si="8"/>
        <v>150</v>
      </c>
      <c r="L126" s="2">
        <f t="shared" si="6"/>
        <v>450</v>
      </c>
      <c r="M126" s="98"/>
    </row>
    <row r="127" ht="24" spans="1:13">
      <c r="A127" s="19">
        <v>120</v>
      </c>
      <c r="B127" s="102" t="s">
        <v>316</v>
      </c>
      <c r="C127" s="95" t="s">
        <v>20</v>
      </c>
      <c r="D127" s="21" t="s">
        <v>21</v>
      </c>
      <c r="E127" s="101" t="s">
        <v>132</v>
      </c>
      <c r="F127" s="98" t="s">
        <v>317</v>
      </c>
      <c r="G127" s="98">
        <v>16572.3</v>
      </c>
      <c r="H127" s="98">
        <v>1</v>
      </c>
      <c r="I127" s="98">
        <v>0</v>
      </c>
      <c r="J127" s="55">
        <f t="shared" si="3"/>
        <v>15</v>
      </c>
      <c r="K127" s="56">
        <f t="shared" si="8"/>
        <v>150</v>
      </c>
      <c r="L127" s="2">
        <f t="shared" si="6"/>
        <v>450</v>
      </c>
      <c r="M127" s="98"/>
    </row>
    <row r="128" ht="24" spans="1:13">
      <c r="A128" s="19">
        <v>121</v>
      </c>
      <c r="B128" s="198" t="s">
        <v>318</v>
      </c>
      <c r="C128" s="95" t="s">
        <v>20</v>
      </c>
      <c r="D128" s="21" t="s">
        <v>21</v>
      </c>
      <c r="E128" s="34" t="s">
        <v>59</v>
      </c>
      <c r="F128" s="28" t="s">
        <v>319</v>
      </c>
      <c r="G128" s="103" t="s">
        <v>320</v>
      </c>
      <c r="H128" s="29">
        <v>1</v>
      </c>
      <c r="I128" s="108">
        <v>0</v>
      </c>
      <c r="J128" s="55">
        <f t="shared" si="3"/>
        <v>15</v>
      </c>
      <c r="K128" s="56">
        <f t="shared" si="8"/>
        <v>150</v>
      </c>
      <c r="L128" s="2">
        <f t="shared" ref="L128:L191" si="9">K128*3</f>
        <v>450</v>
      </c>
      <c r="M128" s="34"/>
    </row>
    <row r="129" ht="24" spans="1:13">
      <c r="A129" s="19">
        <v>122</v>
      </c>
      <c r="B129" s="198" t="s">
        <v>321</v>
      </c>
      <c r="C129" s="95" t="s">
        <v>20</v>
      </c>
      <c r="D129" s="21" t="s">
        <v>21</v>
      </c>
      <c r="E129" s="34" t="s">
        <v>59</v>
      </c>
      <c r="F129" s="28" t="s">
        <v>322</v>
      </c>
      <c r="G129" s="108">
        <v>19354.84</v>
      </c>
      <c r="H129" s="29">
        <v>1</v>
      </c>
      <c r="I129" s="108">
        <v>0</v>
      </c>
      <c r="J129" s="55">
        <f t="shared" si="3"/>
        <v>15</v>
      </c>
      <c r="K129" s="56">
        <f t="shared" si="8"/>
        <v>150</v>
      </c>
      <c r="L129" s="2">
        <f t="shared" si="9"/>
        <v>450</v>
      </c>
      <c r="M129" s="34"/>
    </row>
    <row r="130" ht="24" spans="1:13">
      <c r="A130" s="19">
        <v>123</v>
      </c>
      <c r="B130" s="198" t="s">
        <v>323</v>
      </c>
      <c r="C130" s="95" t="s">
        <v>20</v>
      </c>
      <c r="D130" s="21" t="s">
        <v>21</v>
      </c>
      <c r="E130" s="34" t="s">
        <v>59</v>
      </c>
      <c r="F130" s="28" t="s">
        <v>324</v>
      </c>
      <c r="G130" s="108">
        <v>18742.52</v>
      </c>
      <c r="H130" s="29">
        <v>1</v>
      </c>
      <c r="I130" s="108">
        <v>0</v>
      </c>
      <c r="J130" s="55">
        <f t="shared" si="3"/>
        <v>15</v>
      </c>
      <c r="K130" s="56">
        <f t="shared" si="8"/>
        <v>150</v>
      </c>
      <c r="L130" s="2">
        <f t="shared" si="9"/>
        <v>450</v>
      </c>
      <c r="M130" s="34"/>
    </row>
    <row r="131" ht="24" spans="1:13">
      <c r="A131" s="19">
        <v>124</v>
      </c>
      <c r="B131" s="198" t="s">
        <v>325</v>
      </c>
      <c r="C131" s="95" t="s">
        <v>20</v>
      </c>
      <c r="D131" s="21" t="s">
        <v>21</v>
      </c>
      <c r="E131" s="34" t="s">
        <v>59</v>
      </c>
      <c r="F131" s="28" t="s">
        <v>326</v>
      </c>
      <c r="G131" s="108">
        <v>3600</v>
      </c>
      <c r="H131" s="29">
        <v>1</v>
      </c>
      <c r="I131" s="108">
        <v>0</v>
      </c>
      <c r="J131" s="55">
        <f t="shared" si="3"/>
        <v>15</v>
      </c>
      <c r="K131" s="56">
        <f t="shared" si="8"/>
        <v>150</v>
      </c>
      <c r="L131" s="2">
        <f t="shared" si="9"/>
        <v>450</v>
      </c>
      <c r="M131" s="34"/>
    </row>
    <row r="132" ht="24" spans="1:13">
      <c r="A132" s="19">
        <v>125</v>
      </c>
      <c r="B132" s="198" t="s">
        <v>327</v>
      </c>
      <c r="C132" s="95" t="s">
        <v>20</v>
      </c>
      <c r="D132" s="21" t="s">
        <v>21</v>
      </c>
      <c r="E132" s="34" t="s">
        <v>59</v>
      </c>
      <c r="F132" s="28" t="s">
        <v>328</v>
      </c>
      <c r="G132" s="108">
        <v>24428.1</v>
      </c>
      <c r="H132" s="29">
        <v>2</v>
      </c>
      <c r="I132" s="108">
        <v>0</v>
      </c>
      <c r="J132" s="55">
        <f t="shared" si="3"/>
        <v>15</v>
      </c>
      <c r="K132" s="56">
        <f t="shared" si="8"/>
        <v>300</v>
      </c>
      <c r="L132" s="2">
        <f t="shared" si="9"/>
        <v>900</v>
      </c>
      <c r="M132" s="34"/>
    </row>
    <row r="133" ht="24" spans="1:13">
      <c r="A133" s="19">
        <v>126</v>
      </c>
      <c r="B133" s="198" t="s">
        <v>329</v>
      </c>
      <c r="C133" s="95" t="s">
        <v>20</v>
      </c>
      <c r="D133" s="21" t="s">
        <v>21</v>
      </c>
      <c r="E133" s="34" t="s">
        <v>59</v>
      </c>
      <c r="F133" s="28" t="s">
        <v>330</v>
      </c>
      <c r="G133" s="108">
        <v>10800</v>
      </c>
      <c r="H133" s="29">
        <v>1</v>
      </c>
      <c r="I133" s="108">
        <v>0</v>
      </c>
      <c r="J133" s="55">
        <f t="shared" si="3"/>
        <v>15</v>
      </c>
      <c r="K133" s="56">
        <f t="shared" si="8"/>
        <v>150</v>
      </c>
      <c r="L133" s="2">
        <f>K133*6</f>
        <v>900</v>
      </c>
      <c r="M133" s="120" t="s">
        <v>331</v>
      </c>
    </row>
    <row r="134" ht="24" spans="1:13">
      <c r="A134" s="19">
        <v>127</v>
      </c>
      <c r="B134" s="198" t="s">
        <v>332</v>
      </c>
      <c r="C134" s="95" t="s">
        <v>20</v>
      </c>
      <c r="D134" s="21" t="s">
        <v>21</v>
      </c>
      <c r="E134" s="34" t="s">
        <v>40</v>
      </c>
      <c r="F134" s="29" t="s">
        <v>333</v>
      </c>
      <c r="G134" s="108">
        <v>11695</v>
      </c>
      <c r="H134" s="29">
        <v>1</v>
      </c>
      <c r="I134" s="108">
        <v>0</v>
      </c>
      <c r="J134" s="55">
        <f t="shared" si="3"/>
        <v>15</v>
      </c>
      <c r="K134" s="56">
        <f t="shared" si="8"/>
        <v>150</v>
      </c>
      <c r="L134" s="2">
        <f t="shared" si="9"/>
        <v>450</v>
      </c>
      <c r="M134" s="34"/>
    </row>
    <row r="135" ht="24" spans="1:13">
      <c r="A135" s="19">
        <v>128</v>
      </c>
      <c r="B135" s="198" t="s">
        <v>334</v>
      </c>
      <c r="C135" s="95" t="s">
        <v>20</v>
      </c>
      <c r="D135" s="21" t="s">
        <v>21</v>
      </c>
      <c r="E135" s="26" t="s">
        <v>88</v>
      </c>
      <c r="F135" s="51" t="s">
        <v>335</v>
      </c>
      <c r="G135" s="108">
        <v>10800</v>
      </c>
      <c r="H135" s="29">
        <v>1</v>
      </c>
      <c r="I135" s="108">
        <v>0</v>
      </c>
      <c r="J135" s="55">
        <f t="shared" ref="J135:J198" si="10">15-I135</f>
        <v>15</v>
      </c>
      <c r="K135" s="56">
        <f t="shared" si="8"/>
        <v>150</v>
      </c>
      <c r="L135" s="2">
        <f>K135*6</f>
        <v>900</v>
      </c>
      <c r="M135" s="34" t="s">
        <v>134</v>
      </c>
    </row>
    <row r="136" ht="24" spans="1:13">
      <c r="A136" s="19">
        <v>129</v>
      </c>
      <c r="B136" s="198" t="s">
        <v>336</v>
      </c>
      <c r="C136" s="95" t="s">
        <v>20</v>
      </c>
      <c r="D136" s="21" t="s">
        <v>21</v>
      </c>
      <c r="E136" s="26" t="s">
        <v>88</v>
      </c>
      <c r="F136" s="51" t="s">
        <v>337</v>
      </c>
      <c r="G136" s="108">
        <v>18000</v>
      </c>
      <c r="H136" s="29">
        <v>1</v>
      </c>
      <c r="I136" s="108">
        <v>0</v>
      </c>
      <c r="J136" s="55">
        <f t="shared" si="10"/>
        <v>15</v>
      </c>
      <c r="K136" s="56">
        <f t="shared" si="8"/>
        <v>150</v>
      </c>
      <c r="L136" s="2">
        <f t="shared" si="9"/>
        <v>450</v>
      </c>
      <c r="M136" s="34"/>
    </row>
    <row r="137" ht="24" spans="1:13">
      <c r="A137" s="19">
        <v>130</v>
      </c>
      <c r="B137" s="198" t="s">
        <v>338</v>
      </c>
      <c r="C137" s="95" t="s">
        <v>20</v>
      </c>
      <c r="D137" s="21" t="s">
        <v>21</v>
      </c>
      <c r="E137" s="34" t="s">
        <v>71</v>
      </c>
      <c r="F137" s="29" t="s">
        <v>339</v>
      </c>
      <c r="G137" s="108">
        <v>12257.58</v>
      </c>
      <c r="H137" s="29">
        <v>1</v>
      </c>
      <c r="I137" s="108">
        <v>0</v>
      </c>
      <c r="J137" s="55">
        <f t="shared" si="10"/>
        <v>15</v>
      </c>
      <c r="K137" s="56">
        <f t="shared" si="8"/>
        <v>150</v>
      </c>
      <c r="L137" s="2">
        <f t="shared" si="9"/>
        <v>450</v>
      </c>
      <c r="M137" s="34"/>
    </row>
    <row r="138" ht="24" spans="1:13">
      <c r="A138" s="19">
        <v>131</v>
      </c>
      <c r="B138" s="198" t="s">
        <v>340</v>
      </c>
      <c r="C138" s="95" t="s">
        <v>20</v>
      </c>
      <c r="D138" s="21" t="s">
        <v>21</v>
      </c>
      <c r="E138" s="34" t="s">
        <v>71</v>
      </c>
      <c r="F138" s="29" t="s">
        <v>341</v>
      </c>
      <c r="G138" s="108">
        <v>35401.11</v>
      </c>
      <c r="H138" s="29">
        <v>2</v>
      </c>
      <c r="I138" s="108">
        <v>0</v>
      </c>
      <c r="J138" s="55">
        <f t="shared" si="10"/>
        <v>15</v>
      </c>
      <c r="K138" s="56">
        <f t="shared" si="8"/>
        <v>300</v>
      </c>
      <c r="L138" s="2">
        <f t="shared" si="9"/>
        <v>900</v>
      </c>
      <c r="M138" s="34"/>
    </row>
    <row r="139" ht="24" spans="1:13">
      <c r="A139" s="19">
        <v>132</v>
      </c>
      <c r="B139" s="198" t="s">
        <v>342</v>
      </c>
      <c r="C139" s="95" t="s">
        <v>20</v>
      </c>
      <c r="D139" s="21" t="s">
        <v>21</v>
      </c>
      <c r="E139" s="34" t="s">
        <v>71</v>
      </c>
      <c r="F139" s="29" t="s">
        <v>343</v>
      </c>
      <c r="G139" s="108">
        <v>26507.79</v>
      </c>
      <c r="H139" s="29">
        <v>2</v>
      </c>
      <c r="I139" s="108">
        <v>0</v>
      </c>
      <c r="J139" s="55">
        <f t="shared" si="10"/>
        <v>15</v>
      </c>
      <c r="K139" s="56">
        <f t="shared" si="8"/>
        <v>300</v>
      </c>
      <c r="L139" s="2">
        <f t="shared" si="9"/>
        <v>900</v>
      </c>
      <c r="M139" s="34"/>
    </row>
    <row r="140" ht="24" spans="1:13">
      <c r="A140" s="19">
        <v>133</v>
      </c>
      <c r="B140" s="198" t="s">
        <v>344</v>
      </c>
      <c r="C140" s="95" t="s">
        <v>20</v>
      </c>
      <c r="D140" s="21" t="s">
        <v>21</v>
      </c>
      <c r="E140" s="34" t="s">
        <v>71</v>
      </c>
      <c r="F140" s="29" t="s">
        <v>345</v>
      </c>
      <c r="G140" s="108">
        <v>131376.3</v>
      </c>
      <c r="H140" s="29">
        <v>3</v>
      </c>
      <c r="I140" s="108">
        <v>0</v>
      </c>
      <c r="J140" s="55">
        <f t="shared" si="10"/>
        <v>15</v>
      </c>
      <c r="K140" s="56">
        <f t="shared" si="8"/>
        <v>450</v>
      </c>
      <c r="L140" s="2">
        <f t="shared" si="9"/>
        <v>1350</v>
      </c>
      <c r="M140" s="34"/>
    </row>
    <row r="141" ht="24" spans="1:13">
      <c r="A141" s="19">
        <v>134</v>
      </c>
      <c r="B141" s="198" t="s">
        <v>346</v>
      </c>
      <c r="C141" s="95" t="s">
        <v>20</v>
      </c>
      <c r="D141" s="21" t="s">
        <v>21</v>
      </c>
      <c r="E141" s="34" t="s">
        <v>68</v>
      </c>
      <c r="F141" s="22" t="s">
        <v>347</v>
      </c>
      <c r="G141" s="108">
        <v>18416.52</v>
      </c>
      <c r="H141" s="29">
        <v>1</v>
      </c>
      <c r="I141" s="108">
        <v>0</v>
      </c>
      <c r="J141" s="55">
        <f t="shared" si="10"/>
        <v>15</v>
      </c>
      <c r="K141" s="56">
        <f t="shared" si="8"/>
        <v>150</v>
      </c>
      <c r="L141" s="2">
        <f t="shared" si="9"/>
        <v>450</v>
      </c>
      <c r="M141" s="34"/>
    </row>
    <row r="142" ht="24" spans="1:13">
      <c r="A142" s="19">
        <v>135</v>
      </c>
      <c r="B142" s="198" t="s">
        <v>348</v>
      </c>
      <c r="C142" s="95" t="s">
        <v>20</v>
      </c>
      <c r="D142" s="21" t="s">
        <v>21</v>
      </c>
      <c r="E142" s="34" t="s">
        <v>68</v>
      </c>
      <c r="F142" s="22" t="s">
        <v>349</v>
      </c>
      <c r="G142" s="108">
        <v>7278</v>
      </c>
      <c r="H142" s="29">
        <v>1</v>
      </c>
      <c r="I142" s="108">
        <v>0</v>
      </c>
      <c r="J142" s="55">
        <f t="shared" si="10"/>
        <v>15</v>
      </c>
      <c r="K142" s="56">
        <f t="shared" si="8"/>
        <v>150</v>
      </c>
      <c r="L142" s="2">
        <f t="shared" si="9"/>
        <v>450</v>
      </c>
      <c r="M142" s="34"/>
    </row>
    <row r="143" ht="24" spans="1:13">
      <c r="A143" s="19">
        <v>136</v>
      </c>
      <c r="B143" s="199" t="s">
        <v>350</v>
      </c>
      <c r="C143" s="20" t="s">
        <v>20</v>
      </c>
      <c r="D143" s="21" t="s">
        <v>21</v>
      </c>
      <c r="E143" s="21" t="s">
        <v>40</v>
      </c>
      <c r="F143" s="26" t="s">
        <v>351</v>
      </c>
      <c r="G143" s="25">
        <v>10868</v>
      </c>
      <c r="H143" s="25">
        <v>1</v>
      </c>
      <c r="I143" s="22" t="s">
        <v>24</v>
      </c>
      <c r="J143" s="55">
        <f t="shared" si="10"/>
        <v>15</v>
      </c>
      <c r="K143" s="56">
        <f t="shared" si="8"/>
        <v>150</v>
      </c>
      <c r="L143" s="2">
        <f t="shared" si="9"/>
        <v>450</v>
      </c>
      <c r="M143" s="36" t="s">
        <v>352</v>
      </c>
    </row>
    <row r="144" ht="24" spans="1:13">
      <c r="A144" s="19">
        <v>137</v>
      </c>
      <c r="B144" s="199" t="s">
        <v>353</v>
      </c>
      <c r="C144" s="20" t="s">
        <v>20</v>
      </c>
      <c r="D144" s="21" t="s">
        <v>21</v>
      </c>
      <c r="E144" s="21" t="s">
        <v>40</v>
      </c>
      <c r="F144" s="26" t="s">
        <v>354</v>
      </c>
      <c r="G144" s="23">
        <v>17172</v>
      </c>
      <c r="H144" s="25">
        <v>1</v>
      </c>
      <c r="I144" s="22" t="s">
        <v>24</v>
      </c>
      <c r="J144" s="55">
        <f t="shared" si="10"/>
        <v>15</v>
      </c>
      <c r="K144" s="56">
        <f t="shared" si="8"/>
        <v>150</v>
      </c>
      <c r="L144" s="2">
        <f t="shared" si="9"/>
        <v>450</v>
      </c>
      <c r="M144" s="36" t="s">
        <v>352</v>
      </c>
    </row>
    <row r="145" ht="24" spans="1:13">
      <c r="A145" s="19">
        <v>138</v>
      </c>
      <c r="B145" s="199" t="s">
        <v>355</v>
      </c>
      <c r="C145" s="95" t="s">
        <v>20</v>
      </c>
      <c r="D145" s="27" t="s">
        <v>21</v>
      </c>
      <c r="E145" s="21" t="s">
        <v>88</v>
      </c>
      <c r="F145" s="29" t="s">
        <v>356</v>
      </c>
      <c r="G145" s="29">
        <v>7200</v>
      </c>
      <c r="H145" s="29">
        <v>1</v>
      </c>
      <c r="I145" s="29">
        <v>0</v>
      </c>
      <c r="J145" s="55">
        <f t="shared" si="10"/>
        <v>15</v>
      </c>
      <c r="K145" s="56">
        <f t="shared" si="8"/>
        <v>150</v>
      </c>
      <c r="L145" s="2">
        <f>K145*15</f>
        <v>2250</v>
      </c>
      <c r="M145" s="26" t="s">
        <v>357</v>
      </c>
    </row>
    <row r="146" ht="24" spans="1:13">
      <c r="A146" s="19">
        <v>139</v>
      </c>
      <c r="B146" s="27" t="s">
        <v>358</v>
      </c>
      <c r="C146" s="20" t="s">
        <v>20</v>
      </c>
      <c r="D146" s="27" t="s">
        <v>21</v>
      </c>
      <c r="E146" s="21" t="s">
        <v>68</v>
      </c>
      <c r="F146" s="34" t="s">
        <v>359</v>
      </c>
      <c r="G146" s="23">
        <v>10680</v>
      </c>
      <c r="H146" s="23">
        <v>1</v>
      </c>
      <c r="I146" s="21" t="s">
        <v>24</v>
      </c>
      <c r="J146" s="55">
        <f t="shared" si="10"/>
        <v>15</v>
      </c>
      <c r="K146" s="56">
        <f t="shared" si="8"/>
        <v>150</v>
      </c>
      <c r="L146" s="2">
        <f t="shared" si="9"/>
        <v>450</v>
      </c>
      <c r="M146" s="36" t="s">
        <v>360</v>
      </c>
    </row>
    <row r="147" ht="24" spans="1:13">
      <c r="A147" s="19">
        <v>140</v>
      </c>
      <c r="B147" s="198" t="s">
        <v>361</v>
      </c>
      <c r="C147" s="20" t="s">
        <v>20</v>
      </c>
      <c r="D147" s="27" t="s">
        <v>21</v>
      </c>
      <c r="E147" s="21" t="s">
        <v>68</v>
      </c>
      <c r="F147" s="108" t="s">
        <v>362</v>
      </c>
      <c r="G147" s="23">
        <v>12000</v>
      </c>
      <c r="H147" s="23">
        <v>1</v>
      </c>
      <c r="I147" s="21" t="s">
        <v>24</v>
      </c>
      <c r="J147" s="55">
        <f t="shared" si="10"/>
        <v>15</v>
      </c>
      <c r="K147" s="56">
        <f t="shared" si="8"/>
        <v>150</v>
      </c>
      <c r="L147" s="2">
        <f t="shared" si="9"/>
        <v>450</v>
      </c>
      <c r="M147" s="36" t="s">
        <v>360</v>
      </c>
    </row>
    <row r="148" ht="24" spans="1:13">
      <c r="A148" s="19">
        <v>141</v>
      </c>
      <c r="B148" s="30" t="s">
        <v>363</v>
      </c>
      <c r="C148" s="95" t="s">
        <v>20</v>
      </c>
      <c r="D148" s="27" t="s">
        <v>21</v>
      </c>
      <c r="E148" s="21" t="s">
        <v>59</v>
      </c>
      <c r="F148" s="28" t="s">
        <v>364</v>
      </c>
      <c r="G148" s="29">
        <v>37782.36</v>
      </c>
      <c r="H148" s="29">
        <v>2</v>
      </c>
      <c r="I148" s="29">
        <v>0</v>
      </c>
      <c r="J148" s="55">
        <f t="shared" si="10"/>
        <v>15</v>
      </c>
      <c r="K148" s="56">
        <f t="shared" si="8"/>
        <v>300</v>
      </c>
      <c r="L148" s="2">
        <f t="shared" si="9"/>
        <v>900</v>
      </c>
      <c r="M148" s="34" t="s">
        <v>360</v>
      </c>
    </row>
    <row r="149" ht="24" spans="1:13">
      <c r="A149" s="19">
        <v>142</v>
      </c>
      <c r="B149" s="30" t="s">
        <v>365</v>
      </c>
      <c r="C149" s="95" t="s">
        <v>20</v>
      </c>
      <c r="D149" s="27" t="s">
        <v>21</v>
      </c>
      <c r="E149" s="21" t="s">
        <v>59</v>
      </c>
      <c r="F149" s="29" t="s">
        <v>366</v>
      </c>
      <c r="G149" s="29">
        <v>37491.72</v>
      </c>
      <c r="H149" s="29">
        <v>2</v>
      </c>
      <c r="I149" s="29">
        <v>0</v>
      </c>
      <c r="J149" s="55">
        <f t="shared" si="10"/>
        <v>15</v>
      </c>
      <c r="K149" s="56">
        <f t="shared" si="8"/>
        <v>300</v>
      </c>
      <c r="L149" s="2">
        <f t="shared" si="9"/>
        <v>900</v>
      </c>
      <c r="M149" s="34" t="s">
        <v>360</v>
      </c>
    </row>
    <row r="150" ht="24" spans="1:13">
      <c r="A150" s="19">
        <v>143</v>
      </c>
      <c r="B150" s="30" t="s">
        <v>367</v>
      </c>
      <c r="C150" s="95" t="s">
        <v>20</v>
      </c>
      <c r="D150" s="27" t="s">
        <v>21</v>
      </c>
      <c r="E150" s="21" t="s">
        <v>59</v>
      </c>
      <c r="F150" s="29" t="s">
        <v>368</v>
      </c>
      <c r="G150" s="29">
        <v>3000</v>
      </c>
      <c r="H150" s="29">
        <v>1</v>
      </c>
      <c r="I150" s="29">
        <v>0</v>
      </c>
      <c r="J150" s="55">
        <f t="shared" si="10"/>
        <v>15</v>
      </c>
      <c r="K150" s="56">
        <f t="shared" ref="K150:K151" si="11">H150*J150*10-0.5</f>
        <v>150</v>
      </c>
      <c r="L150" s="2">
        <f t="shared" si="9"/>
        <v>450</v>
      </c>
      <c r="M150" s="34" t="s">
        <v>360</v>
      </c>
    </row>
    <row r="151" ht="24" spans="1:13">
      <c r="A151" s="19">
        <v>144</v>
      </c>
      <c r="B151" s="30" t="s">
        <v>369</v>
      </c>
      <c r="C151" s="95" t="s">
        <v>20</v>
      </c>
      <c r="D151" s="27" t="s">
        <v>21</v>
      </c>
      <c r="E151" s="21" t="s">
        <v>59</v>
      </c>
      <c r="F151" s="29" t="s">
        <v>370</v>
      </c>
      <c r="G151" s="29">
        <v>16822.25</v>
      </c>
      <c r="H151" s="29">
        <v>1</v>
      </c>
      <c r="I151" s="29">
        <v>0</v>
      </c>
      <c r="J151" s="55">
        <f t="shared" si="10"/>
        <v>15</v>
      </c>
      <c r="K151" s="56">
        <f t="shared" si="11"/>
        <v>150</v>
      </c>
      <c r="L151" s="2">
        <f t="shared" si="9"/>
        <v>450</v>
      </c>
      <c r="M151" s="34" t="s">
        <v>360</v>
      </c>
    </row>
    <row r="152" ht="24" spans="1:13">
      <c r="A152" s="19">
        <v>145</v>
      </c>
      <c r="B152" s="109" t="s">
        <v>371</v>
      </c>
      <c r="C152" s="95" t="s">
        <v>20</v>
      </c>
      <c r="D152" s="27" t="s">
        <v>21</v>
      </c>
      <c r="E152" s="21" t="s">
        <v>59</v>
      </c>
      <c r="F152" s="29" t="s">
        <v>372</v>
      </c>
      <c r="G152" s="29">
        <v>13800</v>
      </c>
      <c r="H152" s="29">
        <v>1</v>
      </c>
      <c r="I152" s="29">
        <v>0</v>
      </c>
      <c r="J152" s="55">
        <f t="shared" si="10"/>
        <v>15</v>
      </c>
      <c r="K152" s="56">
        <f t="shared" ref="K152:K157" si="12">H152*J152*10-0.5</f>
        <v>150</v>
      </c>
      <c r="L152" s="2">
        <f t="shared" si="9"/>
        <v>450</v>
      </c>
      <c r="M152" s="34" t="s">
        <v>352</v>
      </c>
    </row>
    <row r="153" ht="24" spans="1:13">
      <c r="A153" s="19">
        <v>146</v>
      </c>
      <c r="B153" s="200" t="s">
        <v>373</v>
      </c>
      <c r="C153" s="95" t="s">
        <v>20</v>
      </c>
      <c r="D153" s="27" t="s">
        <v>21</v>
      </c>
      <c r="E153" s="21" t="s">
        <v>22</v>
      </c>
      <c r="F153" s="29" t="s">
        <v>374</v>
      </c>
      <c r="G153" s="29">
        <v>14200</v>
      </c>
      <c r="H153" s="29">
        <v>3</v>
      </c>
      <c r="I153" s="29">
        <v>0</v>
      </c>
      <c r="J153" s="55">
        <f t="shared" si="10"/>
        <v>15</v>
      </c>
      <c r="K153" s="56">
        <f t="shared" si="12"/>
        <v>450</v>
      </c>
      <c r="L153" s="2">
        <f t="shared" si="9"/>
        <v>1350</v>
      </c>
      <c r="M153" s="34" t="s">
        <v>360</v>
      </c>
    </row>
    <row r="154" ht="24" spans="1:13">
      <c r="A154" s="19">
        <v>147</v>
      </c>
      <c r="B154" s="201" t="s">
        <v>375</v>
      </c>
      <c r="C154" s="95" t="s">
        <v>20</v>
      </c>
      <c r="D154" s="50" t="s">
        <v>21</v>
      </c>
      <c r="E154" s="21" t="s">
        <v>37</v>
      </c>
      <c r="F154" s="51" t="s">
        <v>376</v>
      </c>
      <c r="G154" s="51">
        <v>6000</v>
      </c>
      <c r="H154" s="51">
        <v>1</v>
      </c>
      <c r="I154" s="51">
        <v>0</v>
      </c>
      <c r="J154" s="55">
        <f t="shared" si="10"/>
        <v>15</v>
      </c>
      <c r="K154" s="56">
        <f t="shared" si="12"/>
        <v>150</v>
      </c>
      <c r="L154" s="2">
        <f>K154*1</f>
        <v>150</v>
      </c>
      <c r="M154" s="26" t="s">
        <v>377</v>
      </c>
    </row>
    <row r="155" ht="24" spans="1:13">
      <c r="A155" s="19">
        <v>148</v>
      </c>
      <c r="B155" s="198" t="s">
        <v>378</v>
      </c>
      <c r="C155" s="95" t="s">
        <v>20</v>
      </c>
      <c r="D155" s="27" t="s">
        <v>21</v>
      </c>
      <c r="E155" s="108" t="s">
        <v>56</v>
      </c>
      <c r="F155" s="108" t="s">
        <v>379</v>
      </c>
      <c r="G155" s="108">
        <v>25000</v>
      </c>
      <c r="H155" s="108">
        <v>1</v>
      </c>
      <c r="I155" s="108">
        <v>0</v>
      </c>
      <c r="J155" s="55">
        <f t="shared" si="10"/>
        <v>15</v>
      </c>
      <c r="K155" s="56">
        <f t="shared" si="12"/>
        <v>150</v>
      </c>
      <c r="L155" s="2">
        <f>K155*1</f>
        <v>150</v>
      </c>
      <c r="M155" s="34" t="s">
        <v>377</v>
      </c>
    </row>
    <row r="156" ht="24" spans="1:13">
      <c r="A156" s="19">
        <v>149</v>
      </c>
      <c r="B156" s="112" t="s">
        <v>380</v>
      </c>
      <c r="C156" s="113" t="s">
        <v>20</v>
      </c>
      <c r="D156" s="112" t="s">
        <v>381</v>
      </c>
      <c r="E156" s="114" t="s">
        <v>382</v>
      </c>
      <c r="F156" s="114" t="s">
        <v>383</v>
      </c>
      <c r="G156" s="115">
        <v>24420</v>
      </c>
      <c r="H156" s="115">
        <v>1</v>
      </c>
      <c r="I156" s="115" t="s">
        <v>24</v>
      </c>
      <c r="J156" s="55">
        <f t="shared" si="10"/>
        <v>15</v>
      </c>
      <c r="K156" s="56">
        <f t="shared" si="12"/>
        <v>150</v>
      </c>
      <c r="L156" s="2">
        <f t="shared" si="9"/>
        <v>450</v>
      </c>
      <c r="M156" s="112"/>
    </row>
    <row r="157" ht="24" spans="1:13">
      <c r="A157" s="19">
        <v>150</v>
      </c>
      <c r="B157" s="112" t="s">
        <v>384</v>
      </c>
      <c r="C157" s="113" t="s">
        <v>20</v>
      </c>
      <c r="D157" s="112" t="s">
        <v>381</v>
      </c>
      <c r="E157" s="114" t="s">
        <v>385</v>
      </c>
      <c r="F157" s="114" t="s">
        <v>386</v>
      </c>
      <c r="G157" s="115">
        <v>14580</v>
      </c>
      <c r="H157" s="115">
        <v>2</v>
      </c>
      <c r="I157" s="115" t="s">
        <v>24</v>
      </c>
      <c r="J157" s="55">
        <f t="shared" si="10"/>
        <v>15</v>
      </c>
      <c r="K157" s="56">
        <f t="shared" si="12"/>
        <v>300</v>
      </c>
      <c r="L157" s="2">
        <f t="shared" si="9"/>
        <v>900</v>
      </c>
      <c r="M157" s="112"/>
    </row>
    <row r="158" ht="24" spans="1:13">
      <c r="A158" s="19">
        <v>151</v>
      </c>
      <c r="B158" s="112" t="s">
        <v>387</v>
      </c>
      <c r="C158" s="113" t="s">
        <v>20</v>
      </c>
      <c r="D158" s="112" t="s">
        <v>381</v>
      </c>
      <c r="E158" s="114" t="s">
        <v>388</v>
      </c>
      <c r="F158" s="114" t="s">
        <v>389</v>
      </c>
      <c r="G158" s="115">
        <v>26073.5</v>
      </c>
      <c r="H158" s="115">
        <v>1</v>
      </c>
      <c r="I158" s="115" t="s">
        <v>24</v>
      </c>
      <c r="J158" s="55">
        <f t="shared" si="10"/>
        <v>15</v>
      </c>
      <c r="K158" s="56">
        <f t="shared" ref="K158:K181" si="13">H158*J158*10-0.5</f>
        <v>150</v>
      </c>
      <c r="L158" s="2">
        <f t="shared" si="9"/>
        <v>450</v>
      </c>
      <c r="M158" s="112"/>
    </row>
    <row r="159" ht="24" spans="1:13">
      <c r="A159" s="19">
        <v>152</v>
      </c>
      <c r="B159" s="112" t="s">
        <v>390</v>
      </c>
      <c r="C159" s="113" t="s">
        <v>20</v>
      </c>
      <c r="D159" s="112" t="s">
        <v>381</v>
      </c>
      <c r="E159" s="114" t="s">
        <v>391</v>
      </c>
      <c r="F159" s="114" t="s">
        <v>392</v>
      </c>
      <c r="G159" s="115">
        <v>19264</v>
      </c>
      <c r="H159" s="115">
        <v>2</v>
      </c>
      <c r="I159" s="115" t="s">
        <v>24</v>
      </c>
      <c r="J159" s="55">
        <f t="shared" si="10"/>
        <v>15</v>
      </c>
      <c r="K159" s="56">
        <f t="shared" si="13"/>
        <v>300</v>
      </c>
      <c r="L159" s="2">
        <f t="shared" si="9"/>
        <v>900</v>
      </c>
      <c r="M159" s="112"/>
    </row>
    <row r="160" ht="24" spans="1:13">
      <c r="A160" s="19">
        <v>153</v>
      </c>
      <c r="B160" s="116" t="s">
        <v>393</v>
      </c>
      <c r="C160" s="117" t="s">
        <v>20</v>
      </c>
      <c r="D160" s="116" t="s">
        <v>381</v>
      </c>
      <c r="E160" s="118" t="s">
        <v>394</v>
      </c>
      <c r="F160" s="118" t="s">
        <v>395</v>
      </c>
      <c r="G160" s="119">
        <v>34800</v>
      </c>
      <c r="H160" s="119">
        <v>4</v>
      </c>
      <c r="I160" s="119" t="s">
        <v>24</v>
      </c>
      <c r="J160" s="55">
        <f t="shared" si="10"/>
        <v>15</v>
      </c>
      <c r="K160" s="56">
        <f t="shared" si="13"/>
        <v>600</v>
      </c>
      <c r="L160" s="2">
        <f t="shared" si="9"/>
        <v>1800</v>
      </c>
      <c r="M160" s="116"/>
    </row>
    <row r="161" ht="24" spans="1:13">
      <c r="A161" s="19">
        <v>154</v>
      </c>
      <c r="B161" s="112" t="s">
        <v>396</v>
      </c>
      <c r="C161" s="113" t="s">
        <v>20</v>
      </c>
      <c r="D161" s="112" t="s">
        <v>381</v>
      </c>
      <c r="E161" s="114" t="s">
        <v>394</v>
      </c>
      <c r="F161" s="114" t="s">
        <v>397</v>
      </c>
      <c r="G161" s="115">
        <v>26562</v>
      </c>
      <c r="H161" s="115">
        <v>1</v>
      </c>
      <c r="I161" s="115" t="s">
        <v>24</v>
      </c>
      <c r="J161" s="55">
        <f t="shared" si="10"/>
        <v>15</v>
      </c>
      <c r="K161" s="56">
        <f t="shared" si="13"/>
        <v>150</v>
      </c>
      <c r="L161" s="2">
        <f t="shared" si="9"/>
        <v>450</v>
      </c>
      <c r="M161" s="112"/>
    </row>
    <row r="162" ht="24" spans="1:13">
      <c r="A162" s="19">
        <v>155</v>
      </c>
      <c r="B162" s="112" t="s">
        <v>398</v>
      </c>
      <c r="C162" s="113" t="s">
        <v>20</v>
      </c>
      <c r="D162" s="112" t="s">
        <v>381</v>
      </c>
      <c r="E162" s="114" t="s">
        <v>394</v>
      </c>
      <c r="F162" s="114" t="s">
        <v>399</v>
      </c>
      <c r="G162" s="115">
        <v>15862.7</v>
      </c>
      <c r="H162" s="115">
        <v>2</v>
      </c>
      <c r="I162" s="115" t="s">
        <v>24</v>
      </c>
      <c r="J162" s="55">
        <f t="shared" si="10"/>
        <v>15</v>
      </c>
      <c r="K162" s="56">
        <f t="shared" si="13"/>
        <v>300</v>
      </c>
      <c r="L162" s="2">
        <f t="shared" si="9"/>
        <v>900</v>
      </c>
      <c r="M162" s="112"/>
    </row>
    <row r="163" ht="24" spans="1:13">
      <c r="A163" s="19">
        <v>156</v>
      </c>
      <c r="B163" s="112" t="s">
        <v>400</v>
      </c>
      <c r="C163" s="113" t="s">
        <v>20</v>
      </c>
      <c r="D163" s="112" t="s">
        <v>381</v>
      </c>
      <c r="E163" s="114" t="s">
        <v>394</v>
      </c>
      <c r="F163" s="114" t="s">
        <v>401</v>
      </c>
      <c r="G163" s="115">
        <v>24892.2</v>
      </c>
      <c r="H163" s="115">
        <v>1</v>
      </c>
      <c r="I163" s="115" t="s">
        <v>24</v>
      </c>
      <c r="J163" s="55">
        <f t="shared" si="10"/>
        <v>15</v>
      </c>
      <c r="K163" s="56">
        <f t="shared" si="13"/>
        <v>150</v>
      </c>
      <c r="L163" s="2">
        <f t="shared" si="9"/>
        <v>450</v>
      </c>
      <c r="M163" s="112"/>
    </row>
    <row r="164" ht="24" spans="1:13">
      <c r="A164" s="19">
        <v>157</v>
      </c>
      <c r="B164" s="112" t="s">
        <v>402</v>
      </c>
      <c r="C164" s="113" t="s">
        <v>20</v>
      </c>
      <c r="D164" s="112" t="s">
        <v>381</v>
      </c>
      <c r="E164" s="114" t="s">
        <v>403</v>
      </c>
      <c r="F164" s="114" t="s">
        <v>404</v>
      </c>
      <c r="G164" s="115">
        <v>17440.6</v>
      </c>
      <c r="H164" s="115">
        <v>1</v>
      </c>
      <c r="I164" s="115" t="s">
        <v>24</v>
      </c>
      <c r="J164" s="55">
        <f t="shared" si="10"/>
        <v>15</v>
      </c>
      <c r="K164" s="56">
        <f t="shared" si="13"/>
        <v>150</v>
      </c>
      <c r="L164" s="2">
        <f t="shared" si="9"/>
        <v>450</v>
      </c>
      <c r="M164" s="112"/>
    </row>
    <row r="165" ht="24" spans="1:13">
      <c r="A165" s="19">
        <v>158</v>
      </c>
      <c r="B165" s="112" t="s">
        <v>405</v>
      </c>
      <c r="C165" s="113" t="s">
        <v>20</v>
      </c>
      <c r="D165" s="112" t="s">
        <v>381</v>
      </c>
      <c r="E165" s="114" t="s">
        <v>394</v>
      </c>
      <c r="F165" s="114" t="s">
        <v>406</v>
      </c>
      <c r="G165" s="115">
        <v>25996</v>
      </c>
      <c r="H165" s="115">
        <v>2</v>
      </c>
      <c r="I165" s="115" t="s">
        <v>24</v>
      </c>
      <c r="J165" s="55">
        <f t="shared" si="10"/>
        <v>15</v>
      </c>
      <c r="K165" s="56">
        <f t="shared" si="13"/>
        <v>300</v>
      </c>
      <c r="L165" s="2">
        <f t="shared" si="9"/>
        <v>900</v>
      </c>
      <c r="M165" s="112"/>
    </row>
    <row r="166" ht="24" spans="1:13">
      <c r="A166" s="19">
        <v>159</v>
      </c>
      <c r="B166" s="112" t="s">
        <v>407</v>
      </c>
      <c r="C166" s="113" t="s">
        <v>20</v>
      </c>
      <c r="D166" s="112" t="s">
        <v>381</v>
      </c>
      <c r="E166" s="114" t="s">
        <v>391</v>
      </c>
      <c r="F166" s="114" t="s">
        <v>408</v>
      </c>
      <c r="G166" s="115">
        <v>9000</v>
      </c>
      <c r="H166" s="115">
        <v>2</v>
      </c>
      <c r="I166" s="115" t="s">
        <v>24</v>
      </c>
      <c r="J166" s="55">
        <f t="shared" si="10"/>
        <v>15</v>
      </c>
      <c r="K166" s="56">
        <f t="shared" si="13"/>
        <v>300</v>
      </c>
      <c r="L166" s="2">
        <f t="shared" si="9"/>
        <v>900</v>
      </c>
      <c r="M166" s="112"/>
    </row>
    <row r="167" ht="24" spans="1:13">
      <c r="A167" s="19">
        <v>160</v>
      </c>
      <c r="B167" s="112" t="s">
        <v>409</v>
      </c>
      <c r="C167" s="113" t="s">
        <v>20</v>
      </c>
      <c r="D167" s="112" t="s">
        <v>381</v>
      </c>
      <c r="E167" s="114" t="s">
        <v>403</v>
      </c>
      <c r="F167" s="114" t="s">
        <v>410</v>
      </c>
      <c r="G167" s="115">
        <v>25484</v>
      </c>
      <c r="H167" s="115">
        <v>1</v>
      </c>
      <c r="I167" s="115" t="s">
        <v>24</v>
      </c>
      <c r="J167" s="55">
        <f t="shared" si="10"/>
        <v>15</v>
      </c>
      <c r="K167" s="56">
        <f t="shared" si="13"/>
        <v>150</v>
      </c>
      <c r="L167" s="2">
        <f t="shared" si="9"/>
        <v>450</v>
      </c>
      <c r="M167" s="112"/>
    </row>
    <row r="168" ht="24" spans="1:13">
      <c r="A168" s="19">
        <v>161</v>
      </c>
      <c r="B168" s="112" t="s">
        <v>411</v>
      </c>
      <c r="C168" s="113" t="s">
        <v>20</v>
      </c>
      <c r="D168" s="112" t="s">
        <v>381</v>
      </c>
      <c r="E168" s="114" t="s">
        <v>412</v>
      </c>
      <c r="F168" s="114" t="s">
        <v>413</v>
      </c>
      <c r="G168" s="115">
        <v>12000</v>
      </c>
      <c r="H168" s="115">
        <v>1</v>
      </c>
      <c r="I168" s="115" t="s">
        <v>24</v>
      </c>
      <c r="J168" s="55">
        <f t="shared" si="10"/>
        <v>15</v>
      </c>
      <c r="K168" s="56">
        <f t="shared" si="13"/>
        <v>150</v>
      </c>
      <c r="L168" s="2">
        <f t="shared" si="9"/>
        <v>450</v>
      </c>
      <c r="M168" s="112"/>
    </row>
    <row r="169" ht="24" spans="1:13">
      <c r="A169" s="19">
        <v>162</v>
      </c>
      <c r="B169" s="112" t="s">
        <v>414</v>
      </c>
      <c r="C169" s="113" t="s">
        <v>20</v>
      </c>
      <c r="D169" s="112" t="s">
        <v>381</v>
      </c>
      <c r="E169" s="114" t="s">
        <v>415</v>
      </c>
      <c r="F169" s="114" t="s">
        <v>416</v>
      </c>
      <c r="G169" s="115" t="s">
        <v>417</v>
      </c>
      <c r="H169" s="115">
        <v>2</v>
      </c>
      <c r="I169" s="115">
        <v>0</v>
      </c>
      <c r="J169" s="55">
        <f t="shared" si="10"/>
        <v>15</v>
      </c>
      <c r="K169" s="56">
        <f t="shared" si="13"/>
        <v>300</v>
      </c>
      <c r="L169" s="2">
        <f t="shared" si="9"/>
        <v>900</v>
      </c>
      <c r="M169" s="112"/>
    </row>
    <row r="170" ht="24" spans="1:13">
      <c r="A170" s="19">
        <v>163</v>
      </c>
      <c r="B170" s="112" t="s">
        <v>418</v>
      </c>
      <c r="C170" s="113" t="s">
        <v>20</v>
      </c>
      <c r="D170" s="112" t="s">
        <v>381</v>
      </c>
      <c r="E170" s="114" t="s">
        <v>391</v>
      </c>
      <c r="F170" s="114" t="s">
        <v>419</v>
      </c>
      <c r="G170" s="115" t="s">
        <v>420</v>
      </c>
      <c r="H170" s="115">
        <v>1</v>
      </c>
      <c r="I170" s="115">
        <v>0</v>
      </c>
      <c r="J170" s="55">
        <f t="shared" si="10"/>
        <v>15</v>
      </c>
      <c r="K170" s="56">
        <f t="shared" si="13"/>
        <v>150</v>
      </c>
      <c r="L170" s="2">
        <f t="shared" si="9"/>
        <v>450</v>
      </c>
      <c r="M170" s="112"/>
    </row>
    <row r="171" ht="24" spans="1:13">
      <c r="A171" s="19">
        <v>164</v>
      </c>
      <c r="B171" s="112" t="s">
        <v>421</v>
      </c>
      <c r="C171" s="113" t="s">
        <v>20</v>
      </c>
      <c r="D171" s="112" t="s">
        <v>381</v>
      </c>
      <c r="E171" s="114" t="s">
        <v>385</v>
      </c>
      <c r="F171" s="114" t="s">
        <v>422</v>
      </c>
      <c r="G171" s="115" t="s">
        <v>423</v>
      </c>
      <c r="H171" s="115">
        <v>2</v>
      </c>
      <c r="I171" s="115">
        <v>0</v>
      </c>
      <c r="J171" s="55">
        <f t="shared" si="10"/>
        <v>15</v>
      </c>
      <c r="K171" s="56">
        <f t="shared" si="13"/>
        <v>300</v>
      </c>
      <c r="L171" s="2">
        <f t="shared" si="9"/>
        <v>900</v>
      </c>
      <c r="M171" s="112"/>
    </row>
    <row r="172" ht="24" spans="1:13">
      <c r="A172" s="19">
        <v>165</v>
      </c>
      <c r="B172" s="112" t="s">
        <v>424</v>
      </c>
      <c r="C172" s="113" t="s">
        <v>20</v>
      </c>
      <c r="D172" s="112" t="s">
        <v>381</v>
      </c>
      <c r="E172" s="114" t="s">
        <v>412</v>
      </c>
      <c r="F172" s="114" t="s">
        <v>425</v>
      </c>
      <c r="G172" s="115" t="s">
        <v>426</v>
      </c>
      <c r="H172" s="115">
        <v>3</v>
      </c>
      <c r="I172" s="115">
        <v>0</v>
      </c>
      <c r="J172" s="55">
        <f t="shared" si="10"/>
        <v>15</v>
      </c>
      <c r="K172" s="56">
        <f t="shared" si="13"/>
        <v>450</v>
      </c>
      <c r="L172" s="2">
        <f t="shared" si="9"/>
        <v>1350</v>
      </c>
      <c r="M172" s="112"/>
    </row>
    <row r="173" ht="24" spans="1:13">
      <c r="A173" s="19">
        <v>166</v>
      </c>
      <c r="B173" s="112" t="s">
        <v>427</v>
      </c>
      <c r="C173" s="113" t="s">
        <v>20</v>
      </c>
      <c r="D173" s="112" t="s">
        <v>381</v>
      </c>
      <c r="E173" s="114" t="s">
        <v>388</v>
      </c>
      <c r="F173" s="114" t="s">
        <v>428</v>
      </c>
      <c r="G173" s="115" t="s">
        <v>429</v>
      </c>
      <c r="H173" s="115" t="s">
        <v>79</v>
      </c>
      <c r="I173" s="115">
        <v>0</v>
      </c>
      <c r="J173" s="55">
        <f t="shared" si="10"/>
        <v>15</v>
      </c>
      <c r="K173" s="56">
        <f t="shared" si="13"/>
        <v>150</v>
      </c>
      <c r="L173" s="2">
        <f t="shared" si="9"/>
        <v>450</v>
      </c>
      <c r="M173" s="112"/>
    </row>
    <row r="174" ht="24" spans="1:13">
      <c r="A174" s="19">
        <v>167</v>
      </c>
      <c r="B174" s="112" t="s">
        <v>430</v>
      </c>
      <c r="C174" s="113" t="s">
        <v>20</v>
      </c>
      <c r="D174" s="112" t="s">
        <v>381</v>
      </c>
      <c r="E174" s="114" t="s">
        <v>403</v>
      </c>
      <c r="F174" s="114" t="s">
        <v>431</v>
      </c>
      <c r="G174" s="115" t="s">
        <v>432</v>
      </c>
      <c r="H174" s="115">
        <v>1</v>
      </c>
      <c r="I174" s="115">
        <v>0</v>
      </c>
      <c r="J174" s="55">
        <f t="shared" si="10"/>
        <v>15</v>
      </c>
      <c r="K174" s="56">
        <f t="shared" si="13"/>
        <v>150</v>
      </c>
      <c r="L174" s="2">
        <f t="shared" si="9"/>
        <v>450</v>
      </c>
      <c r="M174" s="112"/>
    </row>
    <row r="175" ht="24" spans="1:13">
      <c r="A175" s="19">
        <v>168</v>
      </c>
      <c r="B175" s="112" t="s">
        <v>433</v>
      </c>
      <c r="C175" s="113" t="s">
        <v>20</v>
      </c>
      <c r="D175" s="112" t="s">
        <v>381</v>
      </c>
      <c r="E175" s="114" t="s">
        <v>388</v>
      </c>
      <c r="F175" s="114" t="s">
        <v>434</v>
      </c>
      <c r="G175" s="115" t="s">
        <v>435</v>
      </c>
      <c r="H175" s="115">
        <v>1</v>
      </c>
      <c r="I175" s="115">
        <v>0</v>
      </c>
      <c r="J175" s="55">
        <f t="shared" si="10"/>
        <v>15</v>
      </c>
      <c r="K175" s="56">
        <f t="shared" si="13"/>
        <v>150</v>
      </c>
      <c r="L175" s="2">
        <f t="shared" si="9"/>
        <v>450</v>
      </c>
      <c r="M175" s="112"/>
    </row>
    <row r="176" ht="24" spans="1:13">
      <c r="A176" s="19">
        <v>169</v>
      </c>
      <c r="B176" s="112" t="s">
        <v>436</v>
      </c>
      <c r="C176" s="113" t="s">
        <v>20</v>
      </c>
      <c r="D176" s="112" t="s">
        <v>381</v>
      </c>
      <c r="E176" s="114" t="s">
        <v>403</v>
      </c>
      <c r="F176" s="114" t="s">
        <v>437</v>
      </c>
      <c r="G176" s="115" t="s">
        <v>438</v>
      </c>
      <c r="H176" s="115">
        <v>1</v>
      </c>
      <c r="I176" s="115">
        <v>0</v>
      </c>
      <c r="J176" s="55">
        <f t="shared" si="10"/>
        <v>15</v>
      </c>
      <c r="K176" s="56">
        <f t="shared" si="13"/>
        <v>150</v>
      </c>
      <c r="L176" s="2">
        <f t="shared" si="9"/>
        <v>450</v>
      </c>
      <c r="M176" s="112"/>
    </row>
    <row r="177" ht="24" spans="1:13">
      <c r="A177" s="19">
        <v>170</v>
      </c>
      <c r="B177" s="112" t="s">
        <v>439</v>
      </c>
      <c r="C177" s="113" t="s">
        <v>20</v>
      </c>
      <c r="D177" s="112" t="s">
        <v>381</v>
      </c>
      <c r="E177" s="114" t="s">
        <v>440</v>
      </c>
      <c r="F177" s="114" t="s">
        <v>441</v>
      </c>
      <c r="G177" s="115" t="s">
        <v>442</v>
      </c>
      <c r="H177" s="115">
        <v>1</v>
      </c>
      <c r="I177" s="115">
        <v>0</v>
      </c>
      <c r="J177" s="55">
        <f t="shared" si="10"/>
        <v>15</v>
      </c>
      <c r="K177" s="56">
        <f t="shared" si="13"/>
        <v>150</v>
      </c>
      <c r="L177" s="2">
        <f t="shared" si="9"/>
        <v>450</v>
      </c>
      <c r="M177" s="112"/>
    </row>
    <row r="178" ht="24" spans="1:13">
      <c r="A178" s="19">
        <v>171</v>
      </c>
      <c r="B178" s="112" t="s">
        <v>443</v>
      </c>
      <c r="C178" s="113" t="s">
        <v>20</v>
      </c>
      <c r="D178" s="112" t="s">
        <v>381</v>
      </c>
      <c r="E178" s="114" t="s">
        <v>403</v>
      </c>
      <c r="F178" s="114" t="s">
        <v>444</v>
      </c>
      <c r="G178" s="115" t="s">
        <v>445</v>
      </c>
      <c r="H178" s="115" t="s">
        <v>79</v>
      </c>
      <c r="I178" s="115">
        <v>0</v>
      </c>
      <c r="J178" s="55">
        <f t="shared" si="10"/>
        <v>15</v>
      </c>
      <c r="K178" s="56">
        <f t="shared" si="13"/>
        <v>150</v>
      </c>
      <c r="L178" s="2">
        <f t="shared" si="9"/>
        <v>450</v>
      </c>
      <c r="M178" s="112"/>
    </row>
    <row r="179" ht="24" spans="1:13">
      <c r="A179" s="19">
        <v>172</v>
      </c>
      <c r="B179" s="112" t="s">
        <v>446</v>
      </c>
      <c r="C179" s="113" t="s">
        <v>20</v>
      </c>
      <c r="D179" s="112" t="s">
        <v>381</v>
      </c>
      <c r="E179" s="114" t="s">
        <v>447</v>
      </c>
      <c r="F179" s="114" t="s">
        <v>448</v>
      </c>
      <c r="G179" s="115" t="s">
        <v>449</v>
      </c>
      <c r="H179" s="115">
        <v>2</v>
      </c>
      <c r="I179" s="115">
        <v>0</v>
      </c>
      <c r="J179" s="55">
        <f t="shared" si="10"/>
        <v>15</v>
      </c>
      <c r="K179" s="56">
        <f t="shared" si="13"/>
        <v>300</v>
      </c>
      <c r="L179" s="2">
        <f t="shared" si="9"/>
        <v>900</v>
      </c>
      <c r="M179" s="112"/>
    </row>
    <row r="180" ht="24" spans="1:13">
      <c r="A180" s="19">
        <v>173</v>
      </c>
      <c r="B180" s="112" t="s">
        <v>450</v>
      </c>
      <c r="C180" s="113" t="s">
        <v>20</v>
      </c>
      <c r="D180" s="112" t="s">
        <v>381</v>
      </c>
      <c r="E180" s="114" t="s">
        <v>391</v>
      </c>
      <c r="F180" s="114" t="s">
        <v>451</v>
      </c>
      <c r="G180" s="115">
        <v>31051.2</v>
      </c>
      <c r="H180" s="115">
        <v>1</v>
      </c>
      <c r="I180" s="115">
        <v>0</v>
      </c>
      <c r="J180" s="55">
        <f t="shared" si="10"/>
        <v>15</v>
      </c>
      <c r="K180" s="56">
        <f t="shared" si="13"/>
        <v>150</v>
      </c>
      <c r="L180" s="2">
        <f t="shared" si="9"/>
        <v>450</v>
      </c>
      <c r="M180" s="112"/>
    </row>
    <row r="181" ht="24" spans="1:13">
      <c r="A181" s="19">
        <v>174</v>
      </c>
      <c r="B181" s="112" t="s">
        <v>452</v>
      </c>
      <c r="C181" s="113" t="s">
        <v>20</v>
      </c>
      <c r="D181" s="112" t="s">
        <v>381</v>
      </c>
      <c r="E181" s="114" t="s">
        <v>453</v>
      </c>
      <c r="F181" s="114" t="s">
        <v>454</v>
      </c>
      <c r="G181" s="115">
        <v>19888.32</v>
      </c>
      <c r="H181" s="115">
        <v>1</v>
      </c>
      <c r="I181" s="115">
        <v>0</v>
      </c>
      <c r="J181" s="55">
        <f t="shared" si="10"/>
        <v>15</v>
      </c>
      <c r="K181" s="56">
        <f t="shared" si="13"/>
        <v>150</v>
      </c>
      <c r="L181" s="2">
        <f t="shared" si="9"/>
        <v>450</v>
      </c>
      <c r="M181" s="112"/>
    </row>
    <row r="182" ht="24" spans="1:13">
      <c r="A182" s="19">
        <v>175</v>
      </c>
      <c r="B182" s="112" t="s">
        <v>455</v>
      </c>
      <c r="C182" s="113" t="s">
        <v>20</v>
      </c>
      <c r="D182" s="112" t="s">
        <v>381</v>
      </c>
      <c r="E182" s="114" t="s">
        <v>447</v>
      </c>
      <c r="F182" s="114" t="s">
        <v>456</v>
      </c>
      <c r="G182" s="115">
        <v>17244.72</v>
      </c>
      <c r="H182" s="115">
        <v>1</v>
      </c>
      <c r="I182" s="115">
        <v>0</v>
      </c>
      <c r="J182" s="55">
        <f t="shared" si="10"/>
        <v>15</v>
      </c>
      <c r="K182" s="56">
        <f t="shared" ref="K182:K245" si="14">H182*J182*10-0.5</f>
        <v>150</v>
      </c>
      <c r="L182" s="2">
        <f t="shared" si="9"/>
        <v>450</v>
      </c>
      <c r="M182" s="112"/>
    </row>
    <row r="183" ht="24" spans="1:13">
      <c r="A183" s="19">
        <v>176</v>
      </c>
      <c r="B183" s="112" t="s">
        <v>457</v>
      </c>
      <c r="C183" s="113" t="s">
        <v>20</v>
      </c>
      <c r="D183" s="112" t="s">
        <v>381</v>
      </c>
      <c r="E183" s="114" t="s">
        <v>403</v>
      </c>
      <c r="F183" s="114" t="s">
        <v>458</v>
      </c>
      <c r="G183" s="115">
        <v>38170.44</v>
      </c>
      <c r="H183" s="115">
        <v>2</v>
      </c>
      <c r="I183" s="115">
        <v>0</v>
      </c>
      <c r="J183" s="55">
        <f t="shared" si="10"/>
        <v>15</v>
      </c>
      <c r="K183" s="56">
        <f t="shared" si="14"/>
        <v>300</v>
      </c>
      <c r="L183" s="2">
        <f t="shared" si="9"/>
        <v>900</v>
      </c>
      <c r="M183" s="112"/>
    </row>
    <row r="184" ht="24" spans="1:13">
      <c r="A184" s="19">
        <v>177</v>
      </c>
      <c r="B184" s="112" t="s">
        <v>459</v>
      </c>
      <c r="C184" s="113" t="s">
        <v>20</v>
      </c>
      <c r="D184" s="112" t="s">
        <v>381</v>
      </c>
      <c r="E184" s="114" t="s">
        <v>447</v>
      </c>
      <c r="F184" s="114" t="s">
        <v>460</v>
      </c>
      <c r="G184" s="115">
        <v>14739</v>
      </c>
      <c r="H184" s="115">
        <v>1</v>
      </c>
      <c r="I184" s="115">
        <v>0</v>
      </c>
      <c r="J184" s="55">
        <f t="shared" si="10"/>
        <v>15</v>
      </c>
      <c r="K184" s="56">
        <f t="shared" si="14"/>
        <v>150</v>
      </c>
      <c r="L184" s="2">
        <f t="shared" si="9"/>
        <v>450</v>
      </c>
      <c r="M184" s="112"/>
    </row>
    <row r="185" ht="24" spans="1:13">
      <c r="A185" s="19">
        <v>178</v>
      </c>
      <c r="B185" s="112" t="s">
        <v>461</v>
      </c>
      <c r="C185" s="113" t="s">
        <v>20</v>
      </c>
      <c r="D185" s="112" t="s">
        <v>381</v>
      </c>
      <c r="E185" s="114" t="s">
        <v>394</v>
      </c>
      <c r="F185" s="114" t="s">
        <v>462</v>
      </c>
      <c r="G185" s="115">
        <v>35086</v>
      </c>
      <c r="H185" s="115">
        <v>2</v>
      </c>
      <c r="I185" s="115">
        <v>0</v>
      </c>
      <c r="J185" s="55">
        <f t="shared" si="10"/>
        <v>15</v>
      </c>
      <c r="K185" s="56">
        <f t="shared" si="14"/>
        <v>300</v>
      </c>
      <c r="L185" s="2">
        <f t="shared" si="9"/>
        <v>900</v>
      </c>
      <c r="M185" s="112"/>
    </row>
    <row r="186" ht="24" spans="1:13">
      <c r="A186" s="19">
        <v>179</v>
      </c>
      <c r="B186" s="112" t="s">
        <v>463</v>
      </c>
      <c r="C186" s="113" t="s">
        <v>20</v>
      </c>
      <c r="D186" s="112" t="s">
        <v>381</v>
      </c>
      <c r="E186" s="114" t="s">
        <v>464</v>
      </c>
      <c r="F186" s="114" t="s">
        <v>465</v>
      </c>
      <c r="G186" s="115">
        <v>19726.03</v>
      </c>
      <c r="H186" s="115">
        <v>1</v>
      </c>
      <c r="I186" s="115">
        <v>0</v>
      </c>
      <c r="J186" s="55">
        <f t="shared" si="10"/>
        <v>15</v>
      </c>
      <c r="K186" s="56">
        <f t="shared" si="14"/>
        <v>150</v>
      </c>
      <c r="L186" s="2">
        <f t="shared" si="9"/>
        <v>450</v>
      </c>
      <c r="M186" s="112"/>
    </row>
    <row r="187" ht="24" spans="1:13">
      <c r="A187" s="19">
        <v>180</v>
      </c>
      <c r="B187" s="112" t="s">
        <v>466</v>
      </c>
      <c r="C187" s="113" t="s">
        <v>20</v>
      </c>
      <c r="D187" s="112" t="s">
        <v>381</v>
      </c>
      <c r="E187" s="114" t="s">
        <v>467</v>
      </c>
      <c r="F187" s="114" t="s">
        <v>468</v>
      </c>
      <c r="G187" s="115">
        <v>14339.16</v>
      </c>
      <c r="H187" s="115">
        <v>1</v>
      </c>
      <c r="I187" s="115">
        <v>0</v>
      </c>
      <c r="J187" s="55">
        <f t="shared" si="10"/>
        <v>15</v>
      </c>
      <c r="K187" s="56">
        <f t="shared" si="14"/>
        <v>150</v>
      </c>
      <c r="L187" s="2">
        <f t="shared" si="9"/>
        <v>450</v>
      </c>
      <c r="M187" s="112"/>
    </row>
    <row r="188" ht="24" spans="1:13">
      <c r="A188" s="19">
        <v>181</v>
      </c>
      <c r="B188" s="112" t="s">
        <v>469</v>
      </c>
      <c r="C188" s="113" t="s">
        <v>20</v>
      </c>
      <c r="D188" s="112" t="s">
        <v>381</v>
      </c>
      <c r="E188" s="114" t="s">
        <v>447</v>
      </c>
      <c r="F188" s="114" t="s">
        <v>470</v>
      </c>
      <c r="G188" s="115">
        <v>18916.9</v>
      </c>
      <c r="H188" s="115">
        <v>1</v>
      </c>
      <c r="I188" s="115">
        <v>0</v>
      </c>
      <c r="J188" s="55">
        <f t="shared" si="10"/>
        <v>15</v>
      </c>
      <c r="K188" s="56">
        <f t="shared" si="14"/>
        <v>150</v>
      </c>
      <c r="L188" s="2">
        <f t="shared" si="9"/>
        <v>450</v>
      </c>
      <c r="M188" s="112"/>
    </row>
    <row r="189" ht="24" spans="1:13">
      <c r="A189" s="19">
        <v>182</v>
      </c>
      <c r="B189" s="112" t="s">
        <v>471</v>
      </c>
      <c r="C189" s="113" t="s">
        <v>20</v>
      </c>
      <c r="D189" s="112" t="s">
        <v>381</v>
      </c>
      <c r="E189" s="114" t="s">
        <v>391</v>
      </c>
      <c r="F189" s="114" t="s">
        <v>472</v>
      </c>
      <c r="G189" s="115">
        <v>30000</v>
      </c>
      <c r="H189" s="115">
        <v>1</v>
      </c>
      <c r="I189" s="115">
        <v>0</v>
      </c>
      <c r="J189" s="55">
        <f t="shared" si="10"/>
        <v>15</v>
      </c>
      <c r="K189" s="56">
        <f t="shared" si="14"/>
        <v>150</v>
      </c>
      <c r="L189" s="2">
        <f t="shared" si="9"/>
        <v>450</v>
      </c>
      <c r="M189" s="112"/>
    </row>
    <row r="190" ht="24" spans="1:13">
      <c r="A190" s="19">
        <v>183</v>
      </c>
      <c r="B190" s="202" t="s">
        <v>473</v>
      </c>
      <c r="C190" s="113" t="s">
        <v>20</v>
      </c>
      <c r="D190" s="112" t="s">
        <v>381</v>
      </c>
      <c r="E190" s="114" t="s">
        <v>453</v>
      </c>
      <c r="F190" s="114" t="s">
        <v>474</v>
      </c>
      <c r="G190" s="115">
        <v>14099.64</v>
      </c>
      <c r="H190" s="115">
        <v>1</v>
      </c>
      <c r="I190" s="115">
        <v>0</v>
      </c>
      <c r="J190" s="55">
        <f t="shared" si="10"/>
        <v>15</v>
      </c>
      <c r="K190" s="56">
        <f t="shared" si="14"/>
        <v>150</v>
      </c>
      <c r="L190" s="2">
        <f t="shared" si="9"/>
        <v>450</v>
      </c>
      <c r="M190" s="112"/>
    </row>
    <row r="191" ht="24" spans="1:13">
      <c r="A191" s="19">
        <v>184</v>
      </c>
      <c r="B191" s="202" t="s">
        <v>475</v>
      </c>
      <c r="C191" s="113" t="s">
        <v>20</v>
      </c>
      <c r="D191" s="112" t="s">
        <v>381</v>
      </c>
      <c r="E191" s="114" t="s">
        <v>447</v>
      </c>
      <c r="F191" s="114" t="s">
        <v>476</v>
      </c>
      <c r="G191" s="115">
        <v>33977.64</v>
      </c>
      <c r="H191" s="115">
        <v>2</v>
      </c>
      <c r="I191" s="115">
        <v>0</v>
      </c>
      <c r="J191" s="55">
        <f t="shared" si="10"/>
        <v>15</v>
      </c>
      <c r="K191" s="56">
        <f t="shared" si="14"/>
        <v>300</v>
      </c>
      <c r="L191" s="2">
        <f t="shared" si="9"/>
        <v>900</v>
      </c>
      <c r="M191" s="112"/>
    </row>
    <row r="192" ht="24" spans="1:13">
      <c r="A192" s="19">
        <v>185</v>
      </c>
      <c r="B192" s="112" t="s">
        <v>477</v>
      </c>
      <c r="C192" s="113" t="s">
        <v>20</v>
      </c>
      <c r="D192" s="112" t="s">
        <v>381</v>
      </c>
      <c r="E192" s="114" t="s">
        <v>478</v>
      </c>
      <c r="F192" s="114" t="s">
        <v>479</v>
      </c>
      <c r="G192" s="115">
        <v>12566.71</v>
      </c>
      <c r="H192" s="115" t="s">
        <v>79</v>
      </c>
      <c r="I192" s="115">
        <v>0</v>
      </c>
      <c r="J192" s="55">
        <f t="shared" si="10"/>
        <v>15</v>
      </c>
      <c r="K192" s="56">
        <f t="shared" si="14"/>
        <v>150</v>
      </c>
      <c r="L192" s="2">
        <f t="shared" ref="L192:L243" si="15">K192*3</f>
        <v>450</v>
      </c>
      <c r="M192" s="112"/>
    </row>
    <row r="193" ht="24" spans="1:13">
      <c r="A193" s="19">
        <v>186</v>
      </c>
      <c r="B193" s="112" t="s">
        <v>480</v>
      </c>
      <c r="C193" s="113" t="s">
        <v>20</v>
      </c>
      <c r="D193" s="112" t="s">
        <v>381</v>
      </c>
      <c r="E193" s="114" t="s">
        <v>391</v>
      </c>
      <c r="F193" s="114" t="s">
        <v>481</v>
      </c>
      <c r="G193" s="115">
        <v>12507.12</v>
      </c>
      <c r="H193" s="115">
        <v>1</v>
      </c>
      <c r="I193" s="115">
        <v>0</v>
      </c>
      <c r="J193" s="55">
        <f t="shared" si="10"/>
        <v>15</v>
      </c>
      <c r="K193" s="56">
        <f t="shared" si="14"/>
        <v>150</v>
      </c>
      <c r="L193" s="2">
        <f t="shared" si="15"/>
        <v>450</v>
      </c>
      <c r="M193" s="112"/>
    </row>
    <row r="194" ht="24" spans="1:13">
      <c r="A194" s="19">
        <v>187</v>
      </c>
      <c r="B194" s="112" t="s">
        <v>482</v>
      </c>
      <c r="C194" s="113" t="s">
        <v>20</v>
      </c>
      <c r="D194" s="112" t="s">
        <v>381</v>
      </c>
      <c r="E194" s="114" t="s">
        <v>464</v>
      </c>
      <c r="F194" s="114" t="s">
        <v>483</v>
      </c>
      <c r="G194" s="115">
        <v>17566.86</v>
      </c>
      <c r="H194" s="115">
        <v>1</v>
      </c>
      <c r="I194" s="115">
        <v>0</v>
      </c>
      <c r="J194" s="55">
        <f t="shared" si="10"/>
        <v>15</v>
      </c>
      <c r="K194" s="56">
        <f t="shared" si="14"/>
        <v>150</v>
      </c>
      <c r="L194" s="2">
        <f t="shared" si="15"/>
        <v>450</v>
      </c>
      <c r="M194" s="112"/>
    </row>
    <row r="195" ht="24" spans="1:13">
      <c r="A195" s="19">
        <v>188</v>
      </c>
      <c r="B195" s="112" t="s">
        <v>484</v>
      </c>
      <c r="C195" s="113" t="s">
        <v>20</v>
      </c>
      <c r="D195" s="112" t="s">
        <v>381</v>
      </c>
      <c r="E195" s="114" t="s">
        <v>415</v>
      </c>
      <c r="F195" s="114" t="s">
        <v>485</v>
      </c>
      <c r="G195" s="115">
        <v>18683.16</v>
      </c>
      <c r="H195" s="115">
        <v>1</v>
      </c>
      <c r="I195" s="115">
        <v>0</v>
      </c>
      <c r="J195" s="55">
        <f t="shared" si="10"/>
        <v>15</v>
      </c>
      <c r="K195" s="56">
        <f t="shared" si="14"/>
        <v>150</v>
      </c>
      <c r="L195" s="2">
        <f t="shared" si="15"/>
        <v>450</v>
      </c>
      <c r="M195" s="112"/>
    </row>
    <row r="196" ht="24" spans="1:13">
      <c r="A196" s="19">
        <v>189</v>
      </c>
      <c r="B196" s="112" t="s">
        <v>486</v>
      </c>
      <c r="C196" s="113" t="s">
        <v>20</v>
      </c>
      <c r="D196" s="112" t="s">
        <v>381</v>
      </c>
      <c r="E196" s="114" t="s">
        <v>394</v>
      </c>
      <c r="F196" s="114" t="s">
        <v>487</v>
      </c>
      <c r="G196" s="115">
        <v>11862.3</v>
      </c>
      <c r="H196" s="115">
        <v>1</v>
      </c>
      <c r="I196" s="115">
        <v>0</v>
      </c>
      <c r="J196" s="55">
        <f t="shared" si="10"/>
        <v>15</v>
      </c>
      <c r="K196" s="56">
        <f t="shared" si="14"/>
        <v>150</v>
      </c>
      <c r="L196" s="2">
        <f t="shared" si="15"/>
        <v>450</v>
      </c>
      <c r="M196" s="112"/>
    </row>
    <row r="197" ht="24" spans="1:13">
      <c r="A197" s="19">
        <v>190</v>
      </c>
      <c r="B197" s="112" t="s">
        <v>488</v>
      </c>
      <c r="C197" s="113" t="s">
        <v>20</v>
      </c>
      <c r="D197" s="112" t="s">
        <v>381</v>
      </c>
      <c r="E197" s="114" t="s">
        <v>394</v>
      </c>
      <c r="F197" s="114" t="s">
        <v>489</v>
      </c>
      <c r="G197" s="115">
        <v>0</v>
      </c>
      <c r="H197" s="115">
        <v>1</v>
      </c>
      <c r="I197" s="115">
        <v>0</v>
      </c>
      <c r="J197" s="55">
        <f t="shared" si="10"/>
        <v>15</v>
      </c>
      <c r="K197" s="56">
        <f t="shared" si="14"/>
        <v>150</v>
      </c>
      <c r="L197" s="2">
        <f t="shared" si="15"/>
        <v>450</v>
      </c>
      <c r="M197" s="112"/>
    </row>
    <row r="198" ht="24" spans="1:13">
      <c r="A198" s="19">
        <v>191</v>
      </c>
      <c r="B198" s="112" t="s">
        <v>490</v>
      </c>
      <c r="C198" s="113" t="s">
        <v>20</v>
      </c>
      <c r="D198" s="112" t="s">
        <v>381</v>
      </c>
      <c r="E198" s="114" t="s">
        <v>491</v>
      </c>
      <c r="F198" s="114" t="s">
        <v>492</v>
      </c>
      <c r="G198" s="115">
        <v>18558.1</v>
      </c>
      <c r="H198" s="115">
        <v>1</v>
      </c>
      <c r="I198" s="115">
        <v>0</v>
      </c>
      <c r="J198" s="55">
        <f t="shared" si="10"/>
        <v>15</v>
      </c>
      <c r="K198" s="56">
        <f t="shared" si="14"/>
        <v>150</v>
      </c>
      <c r="L198" s="2">
        <f t="shared" si="15"/>
        <v>450</v>
      </c>
      <c r="M198" s="112"/>
    </row>
    <row r="199" ht="24" spans="1:13">
      <c r="A199" s="19">
        <v>192</v>
      </c>
      <c r="B199" s="112" t="s">
        <v>493</v>
      </c>
      <c r="C199" s="113" t="s">
        <v>20</v>
      </c>
      <c r="D199" s="112" t="s">
        <v>381</v>
      </c>
      <c r="E199" s="114" t="s">
        <v>491</v>
      </c>
      <c r="F199" s="114" t="s">
        <v>494</v>
      </c>
      <c r="G199" s="115">
        <v>9389.2</v>
      </c>
      <c r="H199" s="115">
        <v>4</v>
      </c>
      <c r="I199" s="115">
        <v>0</v>
      </c>
      <c r="J199" s="55">
        <f t="shared" ref="J199:J262" si="16">15-I199</f>
        <v>15</v>
      </c>
      <c r="K199" s="56">
        <f t="shared" si="14"/>
        <v>600</v>
      </c>
      <c r="L199" s="2">
        <f t="shared" si="15"/>
        <v>1800</v>
      </c>
      <c r="M199" s="112"/>
    </row>
    <row r="200" ht="24" spans="1:13">
      <c r="A200" s="19">
        <v>193</v>
      </c>
      <c r="B200" s="112" t="s">
        <v>495</v>
      </c>
      <c r="C200" s="113" t="s">
        <v>20</v>
      </c>
      <c r="D200" s="112" t="s">
        <v>381</v>
      </c>
      <c r="E200" s="114" t="s">
        <v>491</v>
      </c>
      <c r="F200" s="114" t="s">
        <v>496</v>
      </c>
      <c r="G200" s="115">
        <v>18000</v>
      </c>
      <c r="H200" s="115">
        <v>1</v>
      </c>
      <c r="I200" s="115">
        <v>0</v>
      </c>
      <c r="J200" s="55">
        <f t="shared" si="16"/>
        <v>15</v>
      </c>
      <c r="K200" s="56">
        <f t="shared" si="14"/>
        <v>150</v>
      </c>
      <c r="L200" s="2">
        <f t="shared" si="15"/>
        <v>450</v>
      </c>
      <c r="M200" s="112"/>
    </row>
    <row r="201" ht="24" spans="1:13">
      <c r="A201" s="19">
        <v>194</v>
      </c>
      <c r="B201" s="112" t="s">
        <v>497</v>
      </c>
      <c r="C201" s="113" t="s">
        <v>20</v>
      </c>
      <c r="D201" s="112" t="s">
        <v>381</v>
      </c>
      <c r="E201" s="114" t="s">
        <v>491</v>
      </c>
      <c r="F201" s="114" t="s">
        <v>498</v>
      </c>
      <c r="G201" s="115">
        <v>14400</v>
      </c>
      <c r="H201" s="115">
        <v>1</v>
      </c>
      <c r="I201" s="115">
        <v>0</v>
      </c>
      <c r="J201" s="55">
        <f t="shared" si="16"/>
        <v>15</v>
      </c>
      <c r="K201" s="56">
        <f t="shared" si="14"/>
        <v>150</v>
      </c>
      <c r="L201" s="2">
        <f t="shared" si="15"/>
        <v>450</v>
      </c>
      <c r="M201" s="112"/>
    </row>
    <row r="202" ht="24" spans="1:13">
      <c r="A202" s="19">
        <v>195</v>
      </c>
      <c r="B202" s="112" t="s">
        <v>499</v>
      </c>
      <c r="C202" s="113" t="s">
        <v>20</v>
      </c>
      <c r="D202" s="112" t="s">
        <v>381</v>
      </c>
      <c r="E202" s="114" t="s">
        <v>500</v>
      </c>
      <c r="F202" s="114" t="s">
        <v>501</v>
      </c>
      <c r="G202" s="115">
        <v>21390</v>
      </c>
      <c r="H202" s="115">
        <v>4</v>
      </c>
      <c r="I202" s="115">
        <v>12</v>
      </c>
      <c r="J202" s="55">
        <f t="shared" si="16"/>
        <v>3</v>
      </c>
      <c r="K202" s="56">
        <f t="shared" si="14"/>
        <v>120</v>
      </c>
      <c r="L202" s="2">
        <f t="shared" si="15"/>
        <v>360</v>
      </c>
      <c r="M202" s="112"/>
    </row>
    <row r="203" ht="24" spans="1:13">
      <c r="A203" s="19">
        <v>196</v>
      </c>
      <c r="B203" s="112" t="s">
        <v>502</v>
      </c>
      <c r="C203" s="113" t="s">
        <v>20</v>
      </c>
      <c r="D203" s="112" t="s">
        <v>381</v>
      </c>
      <c r="E203" s="114" t="s">
        <v>491</v>
      </c>
      <c r="F203" s="114" t="s">
        <v>503</v>
      </c>
      <c r="G203" s="115">
        <v>19700.16</v>
      </c>
      <c r="H203" s="115">
        <v>1</v>
      </c>
      <c r="I203" s="115">
        <v>0</v>
      </c>
      <c r="J203" s="55">
        <f t="shared" si="16"/>
        <v>15</v>
      </c>
      <c r="K203" s="56">
        <f t="shared" si="14"/>
        <v>150</v>
      </c>
      <c r="L203" s="2">
        <f t="shared" si="15"/>
        <v>450</v>
      </c>
      <c r="M203" s="112"/>
    </row>
    <row r="204" ht="24" spans="1:13">
      <c r="A204" s="19">
        <v>197</v>
      </c>
      <c r="B204" s="112" t="s">
        <v>504</v>
      </c>
      <c r="C204" s="113" t="s">
        <v>20</v>
      </c>
      <c r="D204" s="112" t="s">
        <v>381</v>
      </c>
      <c r="E204" s="114" t="s">
        <v>505</v>
      </c>
      <c r="F204" s="114" t="s">
        <v>506</v>
      </c>
      <c r="G204" s="115">
        <v>32440</v>
      </c>
      <c r="H204" s="115">
        <v>1</v>
      </c>
      <c r="I204" s="115">
        <v>0</v>
      </c>
      <c r="J204" s="55">
        <f t="shared" si="16"/>
        <v>15</v>
      </c>
      <c r="K204" s="56">
        <f t="shared" si="14"/>
        <v>150</v>
      </c>
      <c r="L204" s="2">
        <f t="shared" si="15"/>
        <v>450</v>
      </c>
      <c r="M204" s="112"/>
    </row>
    <row r="205" ht="24" spans="1:13">
      <c r="A205" s="19">
        <v>198</v>
      </c>
      <c r="B205" s="112" t="s">
        <v>507</v>
      </c>
      <c r="C205" s="113" t="s">
        <v>20</v>
      </c>
      <c r="D205" s="112" t="s">
        <v>381</v>
      </c>
      <c r="E205" s="114" t="s">
        <v>508</v>
      </c>
      <c r="F205" s="114" t="s">
        <v>509</v>
      </c>
      <c r="G205" s="115">
        <v>29188</v>
      </c>
      <c r="H205" s="115">
        <v>1</v>
      </c>
      <c r="I205" s="115">
        <v>0</v>
      </c>
      <c r="J205" s="55">
        <f t="shared" si="16"/>
        <v>15</v>
      </c>
      <c r="K205" s="56">
        <f t="shared" si="14"/>
        <v>150</v>
      </c>
      <c r="L205" s="2">
        <f t="shared" si="15"/>
        <v>450</v>
      </c>
      <c r="M205" s="112"/>
    </row>
    <row r="206" ht="24" spans="1:13">
      <c r="A206" s="19">
        <v>199</v>
      </c>
      <c r="B206" s="112" t="s">
        <v>510</v>
      </c>
      <c r="C206" s="113" t="s">
        <v>20</v>
      </c>
      <c r="D206" s="112" t="s">
        <v>381</v>
      </c>
      <c r="E206" s="114" t="s">
        <v>505</v>
      </c>
      <c r="F206" s="114" t="s">
        <v>511</v>
      </c>
      <c r="G206" s="115">
        <v>0</v>
      </c>
      <c r="H206" s="115">
        <v>1</v>
      </c>
      <c r="I206" s="115">
        <v>0</v>
      </c>
      <c r="J206" s="55">
        <f t="shared" si="16"/>
        <v>15</v>
      </c>
      <c r="K206" s="56">
        <f t="shared" si="14"/>
        <v>150</v>
      </c>
      <c r="L206" s="2">
        <f t="shared" si="15"/>
        <v>450</v>
      </c>
      <c r="M206" s="112"/>
    </row>
    <row r="207" ht="24" spans="1:13">
      <c r="A207" s="19">
        <v>200</v>
      </c>
      <c r="B207" s="112" t="s">
        <v>512</v>
      </c>
      <c r="C207" s="113" t="s">
        <v>20</v>
      </c>
      <c r="D207" s="112" t="s">
        <v>381</v>
      </c>
      <c r="E207" s="114" t="s">
        <v>513</v>
      </c>
      <c r="F207" s="114" t="s">
        <v>514</v>
      </c>
      <c r="G207" s="115">
        <v>14174.46</v>
      </c>
      <c r="H207" s="115">
        <v>1</v>
      </c>
      <c r="I207" s="115">
        <v>0</v>
      </c>
      <c r="J207" s="55">
        <f t="shared" si="16"/>
        <v>15</v>
      </c>
      <c r="K207" s="56">
        <f t="shared" si="14"/>
        <v>150</v>
      </c>
      <c r="L207" s="2">
        <f t="shared" si="15"/>
        <v>450</v>
      </c>
      <c r="M207" s="112"/>
    </row>
    <row r="208" ht="24" spans="1:13">
      <c r="A208" s="19">
        <v>201</v>
      </c>
      <c r="B208" s="112" t="s">
        <v>515</v>
      </c>
      <c r="C208" s="113" t="s">
        <v>20</v>
      </c>
      <c r="D208" s="112" t="s">
        <v>381</v>
      </c>
      <c r="E208" s="114" t="s">
        <v>513</v>
      </c>
      <c r="F208" s="114" t="s">
        <v>516</v>
      </c>
      <c r="G208" s="115" t="s">
        <v>517</v>
      </c>
      <c r="H208" s="115" t="s">
        <v>79</v>
      </c>
      <c r="I208" s="115" t="s">
        <v>24</v>
      </c>
      <c r="J208" s="55">
        <f t="shared" si="16"/>
        <v>15</v>
      </c>
      <c r="K208" s="56">
        <f t="shared" si="14"/>
        <v>150</v>
      </c>
      <c r="L208" s="2">
        <f t="shared" si="15"/>
        <v>450</v>
      </c>
      <c r="M208" s="112"/>
    </row>
    <row r="209" ht="24" spans="1:13">
      <c r="A209" s="19">
        <v>202</v>
      </c>
      <c r="B209" s="112" t="s">
        <v>518</v>
      </c>
      <c r="C209" s="113" t="s">
        <v>20</v>
      </c>
      <c r="D209" s="112" t="s">
        <v>381</v>
      </c>
      <c r="E209" s="114" t="s">
        <v>513</v>
      </c>
      <c r="F209" s="114" t="s">
        <v>519</v>
      </c>
      <c r="G209" s="115" t="s">
        <v>520</v>
      </c>
      <c r="H209" s="115" t="s">
        <v>61</v>
      </c>
      <c r="I209" s="115" t="s">
        <v>24</v>
      </c>
      <c r="J209" s="55">
        <f t="shared" si="16"/>
        <v>15</v>
      </c>
      <c r="K209" s="56">
        <f t="shared" si="14"/>
        <v>450</v>
      </c>
      <c r="L209" s="2">
        <f t="shared" si="15"/>
        <v>1350</v>
      </c>
      <c r="M209" s="112"/>
    </row>
    <row r="210" ht="24" spans="1:13">
      <c r="A210" s="19">
        <v>203</v>
      </c>
      <c r="B210" s="112" t="s">
        <v>521</v>
      </c>
      <c r="C210" s="113" t="s">
        <v>20</v>
      </c>
      <c r="D210" s="112" t="s">
        <v>381</v>
      </c>
      <c r="E210" s="114" t="s">
        <v>508</v>
      </c>
      <c r="F210" s="114" t="s">
        <v>522</v>
      </c>
      <c r="G210" s="115" t="s">
        <v>523</v>
      </c>
      <c r="H210" s="115" t="s">
        <v>79</v>
      </c>
      <c r="I210" s="115" t="s">
        <v>24</v>
      </c>
      <c r="J210" s="55">
        <f t="shared" si="16"/>
        <v>15</v>
      </c>
      <c r="K210" s="56">
        <f t="shared" si="14"/>
        <v>150</v>
      </c>
      <c r="L210" s="2">
        <f t="shared" si="15"/>
        <v>450</v>
      </c>
      <c r="M210" s="112"/>
    </row>
    <row r="211" ht="24" spans="1:13">
      <c r="A211" s="19">
        <v>204</v>
      </c>
      <c r="B211" s="112" t="s">
        <v>524</v>
      </c>
      <c r="C211" s="113" t="s">
        <v>20</v>
      </c>
      <c r="D211" s="112" t="s">
        <v>381</v>
      </c>
      <c r="E211" s="114" t="s">
        <v>525</v>
      </c>
      <c r="F211" s="114" t="s">
        <v>526</v>
      </c>
      <c r="G211" s="115" t="s">
        <v>527</v>
      </c>
      <c r="H211" s="115" t="s">
        <v>79</v>
      </c>
      <c r="I211" s="115" t="s">
        <v>24</v>
      </c>
      <c r="J211" s="55">
        <f t="shared" si="16"/>
        <v>15</v>
      </c>
      <c r="K211" s="56">
        <f t="shared" si="14"/>
        <v>150</v>
      </c>
      <c r="L211" s="2">
        <f t="shared" si="15"/>
        <v>450</v>
      </c>
      <c r="M211" s="112"/>
    </row>
    <row r="212" ht="24" spans="1:13">
      <c r="A212" s="19">
        <v>205</v>
      </c>
      <c r="B212" s="112" t="s">
        <v>528</v>
      </c>
      <c r="C212" s="113" t="s">
        <v>20</v>
      </c>
      <c r="D212" s="112" t="s">
        <v>381</v>
      </c>
      <c r="E212" s="114" t="s">
        <v>525</v>
      </c>
      <c r="F212" s="114" t="s">
        <v>529</v>
      </c>
      <c r="G212" s="115">
        <v>39708</v>
      </c>
      <c r="H212" s="115" t="s">
        <v>79</v>
      </c>
      <c r="I212" s="115" t="s">
        <v>24</v>
      </c>
      <c r="J212" s="55">
        <f t="shared" si="16"/>
        <v>15</v>
      </c>
      <c r="K212" s="56">
        <f t="shared" si="14"/>
        <v>150</v>
      </c>
      <c r="L212" s="2">
        <f t="shared" si="15"/>
        <v>450</v>
      </c>
      <c r="M212" s="112"/>
    </row>
    <row r="213" ht="24" spans="1:13">
      <c r="A213" s="19">
        <v>206</v>
      </c>
      <c r="B213" s="112" t="s">
        <v>530</v>
      </c>
      <c r="C213" s="113" t="s">
        <v>20</v>
      </c>
      <c r="D213" s="112" t="s">
        <v>381</v>
      </c>
      <c r="E213" s="114" t="s">
        <v>525</v>
      </c>
      <c r="F213" s="114" t="s">
        <v>531</v>
      </c>
      <c r="G213" s="115" t="s">
        <v>532</v>
      </c>
      <c r="H213" s="115" t="s">
        <v>82</v>
      </c>
      <c r="I213" s="115" t="s">
        <v>24</v>
      </c>
      <c r="J213" s="55">
        <f t="shared" si="16"/>
        <v>15</v>
      </c>
      <c r="K213" s="56">
        <f t="shared" si="14"/>
        <v>300</v>
      </c>
      <c r="L213" s="2">
        <f t="shared" si="15"/>
        <v>900</v>
      </c>
      <c r="M213" s="112"/>
    </row>
    <row r="214" ht="24" spans="1:13">
      <c r="A214" s="19">
        <v>207</v>
      </c>
      <c r="B214" s="112" t="s">
        <v>533</v>
      </c>
      <c r="C214" s="113" t="s">
        <v>20</v>
      </c>
      <c r="D214" s="112" t="s">
        <v>381</v>
      </c>
      <c r="E214" s="114" t="s">
        <v>525</v>
      </c>
      <c r="F214" s="114" t="s">
        <v>534</v>
      </c>
      <c r="G214" s="115" t="s">
        <v>535</v>
      </c>
      <c r="H214" s="115" t="s">
        <v>79</v>
      </c>
      <c r="I214" s="115" t="s">
        <v>24</v>
      </c>
      <c r="J214" s="55">
        <f t="shared" si="16"/>
        <v>15</v>
      </c>
      <c r="K214" s="56">
        <f t="shared" si="14"/>
        <v>150</v>
      </c>
      <c r="L214" s="2">
        <f t="shared" si="15"/>
        <v>450</v>
      </c>
      <c r="M214" s="112"/>
    </row>
    <row r="215" ht="24" spans="1:13">
      <c r="A215" s="19">
        <v>208</v>
      </c>
      <c r="B215" s="112" t="s">
        <v>536</v>
      </c>
      <c r="C215" s="113" t="s">
        <v>20</v>
      </c>
      <c r="D215" s="112" t="s">
        <v>381</v>
      </c>
      <c r="E215" s="114" t="s">
        <v>525</v>
      </c>
      <c r="F215" s="114" t="s">
        <v>537</v>
      </c>
      <c r="G215" s="115" t="s">
        <v>538</v>
      </c>
      <c r="H215" s="115" t="s">
        <v>82</v>
      </c>
      <c r="I215" s="115" t="s">
        <v>24</v>
      </c>
      <c r="J215" s="55">
        <f t="shared" si="16"/>
        <v>15</v>
      </c>
      <c r="K215" s="56">
        <f t="shared" si="14"/>
        <v>300</v>
      </c>
      <c r="L215" s="2">
        <f t="shared" si="15"/>
        <v>900</v>
      </c>
      <c r="M215" s="112"/>
    </row>
    <row r="216" ht="24" spans="1:13">
      <c r="A216" s="19">
        <v>209</v>
      </c>
      <c r="B216" s="112" t="s">
        <v>539</v>
      </c>
      <c r="C216" s="113" t="s">
        <v>20</v>
      </c>
      <c r="D216" s="112" t="s">
        <v>381</v>
      </c>
      <c r="E216" s="114" t="s">
        <v>525</v>
      </c>
      <c r="F216" s="114" t="s">
        <v>540</v>
      </c>
      <c r="G216" s="115" t="s">
        <v>541</v>
      </c>
      <c r="H216" s="115" t="s">
        <v>82</v>
      </c>
      <c r="I216" s="115" t="s">
        <v>24</v>
      </c>
      <c r="J216" s="55">
        <f t="shared" si="16"/>
        <v>15</v>
      </c>
      <c r="K216" s="56">
        <f t="shared" si="14"/>
        <v>300</v>
      </c>
      <c r="L216" s="2">
        <f t="shared" si="15"/>
        <v>900</v>
      </c>
      <c r="M216" s="112"/>
    </row>
    <row r="217" ht="24" spans="1:13">
      <c r="A217" s="19">
        <v>210</v>
      </c>
      <c r="B217" s="112" t="s">
        <v>542</v>
      </c>
      <c r="C217" s="113" t="s">
        <v>20</v>
      </c>
      <c r="D217" s="112" t="s">
        <v>381</v>
      </c>
      <c r="E217" s="114" t="s">
        <v>525</v>
      </c>
      <c r="F217" s="114" t="s">
        <v>543</v>
      </c>
      <c r="G217" s="115" t="s">
        <v>544</v>
      </c>
      <c r="H217" s="115" t="s">
        <v>79</v>
      </c>
      <c r="I217" s="115" t="s">
        <v>24</v>
      </c>
      <c r="J217" s="55">
        <f t="shared" si="16"/>
        <v>15</v>
      </c>
      <c r="K217" s="56">
        <f t="shared" si="14"/>
        <v>150</v>
      </c>
      <c r="L217" s="2">
        <f t="shared" si="15"/>
        <v>450</v>
      </c>
      <c r="M217" s="112"/>
    </row>
    <row r="218" ht="24" spans="1:13">
      <c r="A218" s="19">
        <v>211</v>
      </c>
      <c r="B218" s="112" t="s">
        <v>545</v>
      </c>
      <c r="C218" s="113" t="s">
        <v>20</v>
      </c>
      <c r="D218" s="112" t="s">
        <v>381</v>
      </c>
      <c r="E218" s="114" t="s">
        <v>505</v>
      </c>
      <c r="F218" s="114" t="s">
        <v>546</v>
      </c>
      <c r="G218" s="115">
        <v>27286.61</v>
      </c>
      <c r="H218" s="115">
        <v>2</v>
      </c>
      <c r="I218" s="115">
        <v>0</v>
      </c>
      <c r="J218" s="55">
        <f t="shared" si="16"/>
        <v>15</v>
      </c>
      <c r="K218" s="56">
        <f t="shared" si="14"/>
        <v>300</v>
      </c>
      <c r="L218" s="2">
        <f t="shared" si="15"/>
        <v>900</v>
      </c>
      <c r="M218" s="112"/>
    </row>
    <row r="219" ht="24" spans="1:13">
      <c r="A219" s="19">
        <v>212</v>
      </c>
      <c r="B219" s="112" t="s">
        <v>547</v>
      </c>
      <c r="C219" s="113" t="s">
        <v>20</v>
      </c>
      <c r="D219" s="112" t="s">
        <v>381</v>
      </c>
      <c r="E219" s="114" t="s">
        <v>548</v>
      </c>
      <c r="F219" s="114" t="s">
        <v>549</v>
      </c>
      <c r="G219" s="115" t="s">
        <v>550</v>
      </c>
      <c r="H219" s="115" t="s">
        <v>82</v>
      </c>
      <c r="I219" s="115" t="s">
        <v>24</v>
      </c>
      <c r="J219" s="55">
        <f t="shared" si="16"/>
        <v>15</v>
      </c>
      <c r="K219" s="56">
        <f t="shared" si="14"/>
        <v>300</v>
      </c>
      <c r="L219" s="2">
        <f t="shared" si="15"/>
        <v>900</v>
      </c>
      <c r="M219" s="112"/>
    </row>
    <row r="220" ht="24" spans="1:13">
      <c r="A220" s="19">
        <v>213</v>
      </c>
      <c r="B220" s="202" t="s">
        <v>551</v>
      </c>
      <c r="C220" s="113" t="s">
        <v>20</v>
      </c>
      <c r="D220" s="112" t="s">
        <v>381</v>
      </c>
      <c r="E220" s="114" t="s">
        <v>552</v>
      </c>
      <c r="F220" s="114" t="s">
        <v>553</v>
      </c>
      <c r="G220" s="115">
        <v>41652.96</v>
      </c>
      <c r="H220" s="115">
        <v>2</v>
      </c>
      <c r="I220" s="115">
        <v>0</v>
      </c>
      <c r="J220" s="55">
        <f t="shared" si="16"/>
        <v>15</v>
      </c>
      <c r="K220" s="56">
        <f t="shared" si="14"/>
        <v>300</v>
      </c>
      <c r="L220" s="2">
        <f t="shared" si="15"/>
        <v>900</v>
      </c>
      <c r="M220" s="112"/>
    </row>
    <row r="221" ht="24" spans="1:13">
      <c r="A221" s="19">
        <v>214</v>
      </c>
      <c r="B221" s="203" t="s">
        <v>554</v>
      </c>
      <c r="C221" s="113" t="s">
        <v>20</v>
      </c>
      <c r="D221" s="112" t="s">
        <v>381</v>
      </c>
      <c r="E221" s="61" t="s">
        <v>555</v>
      </c>
      <c r="F221" s="122" t="s">
        <v>556</v>
      </c>
      <c r="G221" s="123">
        <v>14576.76</v>
      </c>
      <c r="H221" s="61" t="s">
        <v>79</v>
      </c>
      <c r="I221" s="61" t="s">
        <v>24</v>
      </c>
      <c r="J221" s="55">
        <f t="shared" si="16"/>
        <v>15</v>
      </c>
      <c r="K221" s="56">
        <f t="shared" si="14"/>
        <v>150</v>
      </c>
      <c r="L221" s="2">
        <f t="shared" si="15"/>
        <v>450</v>
      </c>
      <c r="M221" s="112"/>
    </row>
    <row r="222" ht="24" spans="1:13">
      <c r="A222" s="19">
        <v>215</v>
      </c>
      <c r="B222" s="203" t="s">
        <v>557</v>
      </c>
      <c r="C222" s="113" t="s">
        <v>20</v>
      </c>
      <c r="D222" s="112" t="s">
        <v>381</v>
      </c>
      <c r="E222" s="61" t="s">
        <v>525</v>
      </c>
      <c r="F222" s="122" t="s">
        <v>558</v>
      </c>
      <c r="G222" s="123">
        <v>40853</v>
      </c>
      <c r="H222" s="61" t="s">
        <v>82</v>
      </c>
      <c r="I222" s="61" t="s">
        <v>24</v>
      </c>
      <c r="J222" s="55">
        <f t="shared" si="16"/>
        <v>15</v>
      </c>
      <c r="K222" s="56">
        <f t="shared" si="14"/>
        <v>300</v>
      </c>
      <c r="L222" s="2">
        <f t="shared" si="15"/>
        <v>900</v>
      </c>
      <c r="M222" s="112"/>
    </row>
    <row r="223" ht="24" spans="1:13">
      <c r="A223" s="19">
        <v>216</v>
      </c>
      <c r="B223" s="112" t="s">
        <v>559</v>
      </c>
      <c r="C223" s="113" t="s">
        <v>20</v>
      </c>
      <c r="D223" s="112" t="s">
        <v>381</v>
      </c>
      <c r="E223" s="114" t="s">
        <v>453</v>
      </c>
      <c r="F223" s="114" t="s">
        <v>560</v>
      </c>
      <c r="G223" s="115">
        <v>18368.38</v>
      </c>
      <c r="H223" s="115">
        <v>1</v>
      </c>
      <c r="I223" s="115">
        <v>0</v>
      </c>
      <c r="J223" s="55">
        <f t="shared" si="16"/>
        <v>15</v>
      </c>
      <c r="K223" s="56">
        <f t="shared" si="14"/>
        <v>150</v>
      </c>
      <c r="L223" s="2">
        <f t="shared" si="15"/>
        <v>450</v>
      </c>
      <c r="M223" s="112"/>
    </row>
    <row r="224" ht="24" spans="1:13">
      <c r="A224" s="19">
        <v>217</v>
      </c>
      <c r="B224" s="112" t="s">
        <v>561</v>
      </c>
      <c r="C224" s="113" t="s">
        <v>20</v>
      </c>
      <c r="D224" s="112" t="s">
        <v>381</v>
      </c>
      <c r="E224" s="114" t="s">
        <v>382</v>
      </c>
      <c r="F224" s="114" t="s">
        <v>562</v>
      </c>
      <c r="G224" s="115">
        <v>17203.34</v>
      </c>
      <c r="H224" s="115">
        <v>1</v>
      </c>
      <c r="I224" s="115">
        <v>0</v>
      </c>
      <c r="J224" s="55">
        <f t="shared" si="16"/>
        <v>15</v>
      </c>
      <c r="K224" s="56">
        <f t="shared" si="14"/>
        <v>150</v>
      </c>
      <c r="L224" s="2">
        <f t="shared" si="15"/>
        <v>450</v>
      </c>
      <c r="M224" s="112"/>
    </row>
    <row r="225" ht="24" spans="1:13">
      <c r="A225" s="19">
        <v>218</v>
      </c>
      <c r="B225" s="112" t="s">
        <v>563</v>
      </c>
      <c r="C225" s="113" t="s">
        <v>20</v>
      </c>
      <c r="D225" s="112" t="s">
        <v>381</v>
      </c>
      <c r="E225" s="114" t="s">
        <v>391</v>
      </c>
      <c r="F225" s="114" t="s">
        <v>564</v>
      </c>
      <c r="G225" s="115">
        <v>9313.18</v>
      </c>
      <c r="H225" s="115">
        <v>1</v>
      </c>
      <c r="I225" s="115">
        <v>0</v>
      </c>
      <c r="J225" s="55">
        <f t="shared" si="16"/>
        <v>15</v>
      </c>
      <c r="K225" s="56">
        <f t="shared" si="14"/>
        <v>150</v>
      </c>
      <c r="L225" s="2">
        <f t="shared" si="15"/>
        <v>450</v>
      </c>
      <c r="M225" s="112"/>
    </row>
    <row r="226" ht="24" spans="1:13">
      <c r="A226" s="19">
        <v>219</v>
      </c>
      <c r="B226" s="112" t="s">
        <v>565</v>
      </c>
      <c r="C226" s="113" t="s">
        <v>20</v>
      </c>
      <c r="D226" s="112" t="s">
        <v>381</v>
      </c>
      <c r="E226" s="114" t="s">
        <v>464</v>
      </c>
      <c r="F226" s="114" t="s">
        <v>566</v>
      </c>
      <c r="G226" s="115">
        <v>6807.2</v>
      </c>
      <c r="H226" s="115">
        <v>2</v>
      </c>
      <c r="I226" s="115">
        <v>0</v>
      </c>
      <c r="J226" s="55">
        <f t="shared" si="16"/>
        <v>15</v>
      </c>
      <c r="K226" s="56">
        <f t="shared" si="14"/>
        <v>300</v>
      </c>
      <c r="L226" s="2">
        <f t="shared" si="15"/>
        <v>900</v>
      </c>
      <c r="M226" s="112"/>
    </row>
    <row r="227" ht="24" spans="1:13">
      <c r="A227" s="19">
        <v>220</v>
      </c>
      <c r="B227" s="112" t="s">
        <v>567</v>
      </c>
      <c r="C227" s="113" t="s">
        <v>20</v>
      </c>
      <c r="D227" s="112" t="s">
        <v>381</v>
      </c>
      <c r="E227" s="114" t="s">
        <v>453</v>
      </c>
      <c r="F227" s="114" t="s">
        <v>568</v>
      </c>
      <c r="G227" s="115">
        <v>19278.08</v>
      </c>
      <c r="H227" s="115">
        <v>1</v>
      </c>
      <c r="I227" s="115">
        <v>0</v>
      </c>
      <c r="J227" s="55">
        <f t="shared" si="16"/>
        <v>15</v>
      </c>
      <c r="K227" s="56">
        <f t="shared" si="14"/>
        <v>150</v>
      </c>
      <c r="L227" s="2">
        <f t="shared" si="15"/>
        <v>450</v>
      </c>
      <c r="M227" s="112"/>
    </row>
    <row r="228" ht="24" spans="1:13">
      <c r="A228" s="19">
        <v>221</v>
      </c>
      <c r="B228" s="112" t="s">
        <v>569</v>
      </c>
      <c r="C228" s="113" t="s">
        <v>20</v>
      </c>
      <c r="D228" s="112" t="s">
        <v>381</v>
      </c>
      <c r="E228" s="114" t="s">
        <v>391</v>
      </c>
      <c r="F228" s="114" t="s">
        <v>570</v>
      </c>
      <c r="G228" s="115">
        <v>8740.7</v>
      </c>
      <c r="H228" s="115">
        <v>1</v>
      </c>
      <c r="I228" s="115">
        <v>0</v>
      </c>
      <c r="J228" s="55">
        <f t="shared" si="16"/>
        <v>15</v>
      </c>
      <c r="K228" s="56">
        <f t="shared" si="14"/>
        <v>150</v>
      </c>
      <c r="L228" s="2">
        <f t="shared" si="15"/>
        <v>450</v>
      </c>
      <c r="M228" s="112"/>
    </row>
    <row r="229" ht="24" spans="1:13">
      <c r="A229" s="19">
        <v>222</v>
      </c>
      <c r="B229" s="112" t="s">
        <v>571</v>
      </c>
      <c r="C229" s="113" t="s">
        <v>20</v>
      </c>
      <c r="D229" s="112" t="s">
        <v>381</v>
      </c>
      <c r="E229" s="114" t="s">
        <v>572</v>
      </c>
      <c r="F229" s="114" t="s">
        <v>573</v>
      </c>
      <c r="G229" s="115">
        <v>1512.5</v>
      </c>
      <c r="H229" s="115">
        <v>1</v>
      </c>
      <c r="I229" s="115">
        <v>0</v>
      </c>
      <c r="J229" s="55">
        <f t="shared" si="16"/>
        <v>15</v>
      </c>
      <c r="K229" s="56">
        <f t="shared" si="14"/>
        <v>150</v>
      </c>
      <c r="L229" s="2">
        <f t="shared" si="15"/>
        <v>450</v>
      </c>
      <c r="M229" s="112"/>
    </row>
    <row r="230" ht="24" spans="1:13">
      <c r="A230" s="19">
        <v>223</v>
      </c>
      <c r="B230" s="112" t="s">
        <v>574</v>
      </c>
      <c r="C230" s="113" t="s">
        <v>20</v>
      </c>
      <c r="D230" s="112" t="s">
        <v>381</v>
      </c>
      <c r="E230" s="114" t="s">
        <v>575</v>
      </c>
      <c r="F230" s="114" t="s">
        <v>576</v>
      </c>
      <c r="G230" s="115">
        <v>15000</v>
      </c>
      <c r="H230" s="115">
        <v>3</v>
      </c>
      <c r="I230" s="115">
        <v>0</v>
      </c>
      <c r="J230" s="55">
        <f t="shared" si="16"/>
        <v>15</v>
      </c>
      <c r="K230" s="56">
        <f t="shared" si="14"/>
        <v>450</v>
      </c>
      <c r="L230" s="2">
        <f t="shared" si="15"/>
        <v>1350</v>
      </c>
      <c r="M230" s="112"/>
    </row>
    <row r="231" ht="24" spans="1:13">
      <c r="A231" s="19">
        <v>224</v>
      </c>
      <c r="B231" s="112" t="s">
        <v>577</v>
      </c>
      <c r="C231" s="113" t="s">
        <v>20</v>
      </c>
      <c r="D231" s="112" t="s">
        <v>381</v>
      </c>
      <c r="E231" s="114" t="s">
        <v>578</v>
      </c>
      <c r="F231" s="114" t="s">
        <v>579</v>
      </c>
      <c r="G231" s="115">
        <v>20307.6</v>
      </c>
      <c r="H231" s="115">
        <v>1</v>
      </c>
      <c r="I231" s="115">
        <v>0</v>
      </c>
      <c r="J231" s="55">
        <f t="shared" si="16"/>
        <v>15</v>
      </c>
      <c r="K231" s="56">
        <f t="shared" si="14"/>
        <v>150</v>
      </c>
      <c r="L231" s="2">
        <f t="shared" si="15"/>
        <v>450</v>
      </c>
      <c r="M231" s="112"/>
    </row>
    <row r="232" ht="24" spans="1:13">
      <c r="A232" s="19">
        <v>225</v>
      </c>
      <c r="B232" s="112" t="s">
        <v>580</v>
      </c>
      <c r="C232" s="113" t="s">
        <v>20</v>
      </c>
      <c r="D232" s="112" t="s">
        <v>381</v>
      </c>
      <c r="E232" s="114" t="s">
        <v>415</v>
      </c>
      <c r="F232" s="114" t="s">
        <v>581</v>
      </c>
      <c r="G232" s="115">
        <v>9654.05</v>
      </c>
      <c r="H232" s="115">
        <v>1</v>
      </c>
      <c r="I232" s="115">
        <v>0</v>
      </c>
      <c r="J232" s="55">
        <f t="shared" si="16"/>
        <v>15</v>
      </c>
      <c r="K232" s="56">
        <f t="shared" si="14"/>
        <v>150</v>
      </c>
      <c r="L232" s="2">
        <f t="shared" si="15"/>
        <v>450</v>
      </c>
      <c r="M232" s="112"/>
    </row>
    <row r="233" ht="24" spans="1:13">
      <c r="A233" s="19">
        <v>226</v>
      </c>
      <c r="B233" s="112" t="s">
        <v>582</v>
      </c>
      <c r="C233" s="113" t="s">
        <v>20</v>
      </c>
      <c r="D233" s="112" t="s">
        <v>381</v>
      </c>
      <c r="E233" s="114" t="s">
        <v>440</v>
      </c>
      <c r="F233" s="114" t="s">
        <v>583</v>
      </c>
      <c r="G233" s="115">
        <v>11799.64</v>
      </c>
      <c r="H233" s="115">
        <v>1</v>
      </c>
      <c r="I233" s="115">
        <v>0</v>
      </c>
      <c r="J233" s="55">
        <f t="shared" si="16"/>
        <v>15</v>
      </c>
      <c r="K233" s="56">
        <f t="shared" si="14"/>
        <v>150</v>
      </c>
      <c r="L233" s="2">
        <f t="shared" si="15"/>
        <v>450</v>
      </c>
      <c r="M233" s="112"/>
    </row>
    <row r="234" ht="24" spans="1:13">
      <c r="A234" s="19">
        <v>227</v>
      </c>
      <c r="B234" s="112" t="s">
        <v>584</v>
      </c>
      <c r="C234" s="113" t="s">
        <v>20</v>
      </c>
      <c r="D234" s="112" t="s">
        <v>381</v>
      </c>
      <c r="E234" s="114" t="s">
        <v>585</v>
      </c>
      <c r="F234" s="114" t="s">
        <v>586</v>
      </c>
      <c r="G234" s="115">
        <v>18609.1</v>
      </c>
      <c r="H234" s="115">
        <v>1</v>
      </c>
      <c r="I234" s="115">
        <v>0</v>
      </c>
      <c r="J234" s="55">
        <f t="shared" si="16"/>
        <v>15</v>
      </c>
      <c r="K234" s="56">
        <f t="shared" si="14"/>
        <v>150</v>
      </c>
      <c r="L234" s="2">
        <f t="shared" si="15"/>
        <v>450</v>
      </c>
      <c r="M234" s="112"/>
    </row>
    <row r="235" ht="24" spans="1:13">
      <c r="A235" s="19">
        <v>228</v>
      </c>
      <c r="B235" s="112" t="s">
        <v>587</v>
      </c>
      <c r="C235" s="113" t="s">
        <v>20</v>
      </c>
      <c r="D235" s="112" t="s">
        <v>381</v>
      </c>
      <c r="E235" s="114" t="s">
        <v>391</v>
      </c>
      <c r="F235" s="114" t="s">
        <v>588</v>
      </c>
      <c r="G235" s="115">
        <v>15280.65</v>
      </c>
      <c r="H235" s="115">
        <v>1</v>
      </c>
      <c r="I235" s="115">
        <v>0</v>
      </c>
      <c r="J235" s="55">
        <f t="shared" si="16"/>
        <v>15</v>
      </c>
      <c r="K235" s="56">
        <f t="shared" si="14"/>
        <v>150</v>
      </c>
      <c r="L235" s="2">
        <f t="shared" si="15"/>
        <v>450</v>
      </c>
      <c r="M235" s="112"/>
    </row>
    <row r="236" ht="24" spans="1:13">
      <c r="A236" s="19">
        <v>229</v>
      </c>
      <c r="B236" s="112" t="s">
        <v>589</v>
      </c>
      <c r="C236" s="113" t="s">
        <v>20</v>
      </c>
      <c r="D236" s="112" t="s">
        <v>381</v>
      </c>
      <c r="E236" s="114" t="s">
        <v>382</v>
      </c>
      <c r="F236" s="114" t="s">
        <v>590</v>
      </c>
      <c r="G236" s="115">
        <v>43780.24</v>
      </c>
      <c r="H236" s="115">
        <v>2</v>
      </c>
      <c r="I236" s="115">
        <v>0</v>
      </c>
      <c r="J236" s="55">
        <f t="shared" si="16"/>
        <v>15</v>
      </c>
      <c r="K236" s="56">
        <f t="shared" si="14"/>
        <v>300</v>
      </c>
      <c r="L236" s="2">
        <f t="shared" si="15"/>
        <v>900</v>
      </c>
      <c r="M236" s="112"/>
    </row>
    <row r="237" ht="24" spans="1:13">
      <c r="A237" s="19">
        <v>230</v>
      </c>
      <c r="B237" s="202" t="s">
        <v>591</v>
      </c>
      <c r="C237" s="113" t="s">
        <v>20</v>
      </c>
      <c r="D237" s="112" t="s">
        <v>381</v>
      </c>
      <c r="E237" s="114" t="s">
        <v>412</v>
      </c>
      <c r="F237" s="114" t="s">
        <v>592</v>
      </c>
      <c r="G237" s="115">
        <v>40002.72</v>
      </c>
      <c r="H237" s="115">
        <v>2</v>
      </c>
      <c r="I237" s="115">
        <v>0</v>
      </c>
      <c r="J237" s="55">
        <f t="shared" si="16"/>
        <v>15</v>
      </c>
      <c r="K237" s="56">
        <f t="shared" si="14"/>
        <v>300</v>
      </c>
      <c r="L237" s="2">
        <f t="shared" si="15"/>
        <v>900</v>
      </c>
      <c r="M237" s="112"/>
    </row>
    <row r="238" ht="24" spans="1:13">
      <c r="A238" s="19">
        <v>231</v>
      </c>
      <c r="B238" s="112" t="s">
        <v>593</v>
      </c>
      <c r="C238" s="113" t="s">
        <v>20</v>
      </c>
      <c r="D238" s="112" t="s">
        <v>381</v>
      </c>
      <c r="E238" s="114" t="s">
        <v>594</v>
      </c>
      <c r="F238" s="114" t="s">
        <v>595</v>
      </c>
      <c r="G238" s="115">
        <v>11462.46</v>
      </c>
      <c r="H238" s="115">
        <v>1</v>
      </c>
      <c r="I238" s="115">
        <v>0</v>
      </c>
      <c r="J238" s="55">
        <f t="shared" si="16"/>
        <v>15</v>
      </c>
      <c r="K238" s="56">
        <f t="shared" si="14"/>
        <v>150</v>
      </c>
      <c r="L238" s="2">
        <f t="shared" si="15"/>
        <v>450</v>
      </c>
      <c r="M238" s="112" t="s">
        <v>596</v>
      </c>
    </row>
    <row r="239" ht="24" spans="1:13">
      <c r="A239" s="19">
        <v>232</v>
      </c>
      <c r="B239" s="112" t="s">
        <v>597</v>
      </c>
      <c r="C239" s="113" t="s">
        <v>20</v>
      </c>
      <c r="D239" s="112" t="s">
        <v>381</v>
      </c>
      <c r="E239" s="114" t="s">
        <v>598</v>
      </c>
      <c r="F239" s="114" t="s">
        <v>599</v>
      </c>
      <c r="G239" s="115">
        <v>19994.7</v>
      </c>
      <c r="H239" s="115">
        <v>1</v>
      </c>
      <c r="I239" s="115">
        <v>0</v>
      </c>
      <c r="J239" s="55">
        <f t="shared" si="16"/>
        <v>15</v>
      </c>
      <c r="K239" s="56">
        <f t="shared" si="14"/>
        <v>150</v>
      </c>
      <c r="L239" s="2">
        <f t="shared" si="15"/>
        <v>450</v>
      </c>
      <c r="M239" s="112" t="s">
        <v>360</v>
      </c>
    </row>
    <row r="240" ht="24" spans="1:13">
      <c r="A240" s="19">
        <v>233</v>
      </c>
      <c r="B240" s="112" t="s">
        <v>600</v>
      </c>
      <c r="C240" s="113" t="s">
        <v>20</v>
      </c>
      <c r="D240" s="112" t="s">
        <v>381</v>
      </c>
      <c r="E240" s="114" t="s">
        <v>598</v>
      </c>
      <c r="F240" s="114" t="s">
        <v>601</v>
      </c>
      <c r="G240" s="115">
        <v>17518.26</v>
      </c>
      <c r="H240" s="115">
        <v>1</v>
      </c>
      <c r="I240" s="115">
        <v>0</v>
      </c>
      <c r="J240" s="55">
        <f t="shared" si="16"/>
        <v>15</v>
      </c>
      <c r="K240" s="56">
        <f t="shared" si="14"/>
        <v>150</v>
      </c>
      <c r="L240" s="2">
        <f t="shared" si="15"/>
        <v>450</v>
      </c>
      <c r="M240" s="112" t="s">
        <v>360</v>
      </c>
    </row>
    <row r="241" ht="24" spans="1:13">
      <c r="A241" s="19">
        <v>234</v>
      </c>
      <c r="B241" s="112" t="s">
        <v>602</v>
      </c>
      <c r="C241" s="113" t="s">
        <v>20</v>
      </c>
      <c r="D241" s="112" t="s">
        <v>381</v>
      </c>
      <c r="E241" s="114" t="s">
        <v>594</v>
      </c>
      <c r="F241" s="114" t="s">
        <v>603</v>
      </c>
      <c r="G241" s="115">
        <v>11371.86</v>
      </c>
      <c r="H241" s="115">
        <v>1</v>
      </c>
      <c r="I241" s="115">
        <v>0</v>
      </c>
      <c r="J241" s="55">
        <f t="shared" si="16"/>
        <v>15</v>
      </c>
      <c r="K241" s="56">
        <f t="shared" si="14"/>
        <v>150</v>
      </c>
      <c r="L241" s="2">
        <f t="shared" si="15"/>
        <v>450</v>
      </c>
      <c r="M241" s="112" t="s">
        <v>360</v>
      </c>
    </row>
    <row r="242" ht="24" spans="1:13">
      <c r="A242" s="19">
        <v>235</v>
      </c>
      <c r="B242" s="112" t="s">
        <v>604</v>
      </c>
      <c r="C242" s="113" t="s">
        <v>20</v>
      </c>
      <c r="D242" s="112" t="s">
        <v>381</v>
      </c>
      <c r="E242" s="114" t="s">
        <v>453</v>
      </c>
      <c r="F242" s="114" t="s">
        <v>605</v>
      </c>
      <c r="G242" s="115">
        <v>39547.08</v>
      </c>
      <c r="H242" s="115">
        <v>2</v>
      </c>
      <c r="I242" s="115">
        <v>0</v>
      </c>
      <c r="J242" s="55">
        <f t="shared" si="16"/>
        <v>15</v>
      </c>
      <c r="K242" s="56">
        <f t="shared" si="14"/>
        <v>300</v>
      </c>
      <c r="L242" s="2">
        <f>K242*2</f>
        <v>600</v>
      </c>
      <c r="M242" s="112" t="s">
        <v>606</v>
      </c>
    </row>
    <row r="243" ht="24" spans="1:13">
      <c r="A243" s="19">
        <v>236</v>
      </c>
      <c r="B243" s="112" t="s">
        <v>607</v>
      </c>
      <c r="C243" s="113" t="s">
        <v>20</v>
      </c>
      <c r="D243" s="112" t="s">
        <v>381</v>
      </c>
      <c r="E243" s="114" t="s">
        <v>594</v>
      </c>
      <c r="F243" s="114" t="s">
        <v>608</v>
      </c>
      <c r="G243" s="115">
        <v>42097.08</v>
      </c>
      <c r="H243" s="115">
        <v>2</v>
      </c>
      <c r="I243" s="115">
        <v>0</v>
      </c>
      <c r="J243" s="55">
        <f t="shared" si="16"/>
        <v>15</v>
      </c>
      <c r="K243" s="56">
        <f t="shared" si="14"/>
        <v>300</v>
      </c>
      <c r="L243" s="2">
        <f t="shared" si="15"/>
        <v>900</v>
      </c>
      <c r="M243" s="112" t="s">
        <v>360</v>
      </c>
    </row>
    <row r="244" ht="24" spans="1:13">
      <c r="A244" s="19">
        <v>237</v>
      </c>
      <c r="B244" s="112" t="s">
        <v>609</v>
      </c>
      <c r="C244" s="113" t="s">
        <v>20</v>
      </c>
      <c r="D244" s="112" t="s">
        <v>381</v>
      </c>
      <c r="E244" s="114" t="s">
        <v>513</v>
      </c>
      <c r="F244" s="114" t="s">
        <v>610</v>
      </c>
      <c r="G244" s="115">
        <v>20069.52</v>
      </c>
      <c r="H244" s="115">
        <v>1</v>
      </c>
      <c r="I244" s="115">
        <v>0</v>
      </c>
      <c r="J244" s="55">
        <f t="shared" si="16"/>
        <v>15</v>
      </c>
      <c r="K244" s="56">
        <f t="shared" si="14"/>
        <v>150</v>
      </c>
      <c r="L244" s="2">
        <f t="shared" ref="L244:L247" si="17">K244*2</f>
        <v>300</v>
      </c>
      <c r="M244" s="112" t="s">
        <v>606</v>
      </c>
    </row>
    <row r="245" ht="24" spans="1:13">
      <c r="A245" s="19">
        <v>238</v>
      </c>
      <c r="B245" s="112" t="s">
        <v>611</v>
      </c>
      <c r="C245" s="113" t="s">
        <v>20</v>
      </c>
      <c r="D245" s="112" t="s">
        <v>381</v>
      </c>
      <c r="E245" s="114" t="s">
        <v>415</v>
      </c>
      <c r="F245" s="114" t="s">
        <v>612</v>
      </c>
      <c r="G245" s="115">
        <v>40017.18</v>
      </c>
      <c r="H245" s="115">
        <v>2</v>
      </c>
      <c r="I245" s="115">
        <v>0</v>
      </c>
      <c r="J245" s="55">
        <f t="shared" si="16"/>
        <v>15</v>
      </c>
      <c r="K245" s="56">
        <f t="shared" si="14"/>
        <v>300</v>
      </c>
      <c r="L245" s="2">
        <f t="shared" si="17"/>
        <v>600</v>
      </c>
      <c r="M245" s="112" t="s">
        <v>606</v>
      </c>
    </row>
    <row r="246" ht="24" spans="1:13">
      <c r="A246" s="19">
        <v>239</v>
      </c>
      <c r="B246" s="112" t="s">
        <v>613</v>
      </c>
      <c r="C246" s="113" t="s">
        <v>20</v>
      </c>
      <c r="D246" s="112" t="s">
        <v>381</v>
      </c>
      <c r="E246" s="114" t="s">
        <v>614</v>
      </c>
      <c r="F246" s="114" t="s">
        <v>615</v>
      </c>
      <c r="G246" s="115">
        <v>40678.26</v>
      </c>
      <c r="H246" s="115">
        <v>2</v>
      </c>
      <c r="I246" s="115">
        <v>0</v>
      </c>
      <c r="J246" s="55">
        <f t="shared" si="16"/>
        <v>15</v>
      </c>
      <c r="K246" s="56">
        <f t="shared" ref="K246:K309" si="18">H246*J246*10-0.5</f>
        <v>300</v>
      </c>
      <c r="L246" s="2">
        <f t="shared" si="17"/>
        <v>600</v>
      </c>
      <c r="M246" s="112" t="s">
        <v>606</v>
      </c>
    </row>
    <row r="247" ht="24" spans="1:13">
      <c r="A247" s="19">
        <v>240</v>
      </c>
      <c r="B247" s="112" t="s">
        <v>616</v>
      </c>
      <c r="C247" s="113" t="s">
        <v>20</v>
      </c>
      <c r="D247" s="112" t="s">
        <v>381</v>
      </c>
      <c r="E247" s="114" t="s">
        <v>617</v>
      </c>
      <c r="F247" s="114" t="s">
        <v>618</v>
      </c>
      <c r="G247" s="115">
        <v>19133.46</v>
      </c>
      <c r="H247" s="115">
        <v>1</v>
      </c>
      <c r="I247" s="115">
        <v>0</v>
      </c>
      <c r="J247" s="55">
        <f t="shared" si="16"/>
        <v>15</v>
      </c>
      <c r="K247" s="56">
        <f t="shared" si="18"/>
        <v>150</v>
      </c>
      <c r="L247" s="2">
        <f t="shared" si="17"/>
        <v>300</v>
      </c>
      <c r="M247" s="112" t="s">
        <v>606</v>
      </c>
    </row>
    <row r="248" ht="24" spans="1:13">
      <c r="A248" s="19">
        <v>241</v>
      </c>
      <c r="B248" s="202" t="s">
        <v>619</v>
      </c>
      <c r="C248" s="112" t="s">
        <v>20</v>
      </c>
      <c r="D248" s="112" t="s">
        <v>381</v>
      </c>
      <c r="E248" s="112" t="s">
        <v>620</v>
      </c>
      <c r="F248" s="112" t="s">
        <v>621</v>
      </c>
      <c r="G248" s="112">
        <v>15791.4</v>
      </c>
      <c r="H248" s="112">
        <v>1</v>
      </c>
      <c r="I248" s="112">
        <v>0</v>
      </c>
      <c r="J248" s="55">
        <f t="shared" si="16"/>
        <v>15</v>
      </c>
      <c r="K248" s="56">
        <f t="shared" si="18"/>
        <v>150</v>
      </c>
      <c r="L248" s="2">
        <f>K248*6</f>
        <v>900</v>
      </c>
      <c r="M248" s="112" t="s">
        <v>622</v>
      </c>
    </row>
    <row r="249" ht="24" spans="1:13">
      <c r="A249" s="19">
        <v>242</v>
      </c>
      <c r="B249" s="112" t="s">
        <v>623</v>
      </c>
      <c r="C249" s="114" t="s">
        <v>20</v>
      </c>
      <c r="D249" s="114" t="s">
        <v>624</v>
      </c>
      <c r="E249" s="114" t="s">
        <v>625</v>
      </c>
      <c r="F249" s="96" t="s">
        <v>626</v>
      </c>
      <c r="G249" s="112" t="s">
        <v>627</v>
      </c>
      <c r="H249" s="114">
        <v>1</v>
      </c>
      <c r="I249" s="114">
        <v>0</v>
      </c>
      <c r="J249" s="55">
        <f t="shared" si="16"/>
        <v>15</v>
      </c>
      <c r="K249" s="56">
        <f t="shared" si="18"/>
        <v>150</v>
      </c>
      <c r="L249" s="2">
        <f t="shared" ref="L249" si="19">K249*3</f>
        <v>450</v>
      </c>
      <c r="M249" s="131"/>
    </row>
    <row r="250" ht="24" spans="1:13">
      <c r="A250" s="19">
        <v>243</v>
      </c>
      <c r="B250" s="202" t="s">
        <v>628</v>
      </c>
      <c r="C250" s="114" t="s">
        <v>20</v>
      </c>
      <c r="D250" s="114" t="s">
        <v>624</v>
      </c>
      <c r="E250" s="114" t="s">
        <v>625</v>
      </c>
      <c r="F250" s="124" t="s">
        <v>629</v>
      </c>
      <c r="G250" s="125">
        <v>19200</v>
      </c>
      <c r="H250" s="114">
        <v>1</v>
      </c>
      <c r="I250" s="114">
        <v>0</v>
      </c>
      <c r="J250" s="55">
        <f t="shared" si="16"/>
        <v>15</v>
      </c>
      <c r="K250" s="56">
        <f t="shared" si="18"/>
        <v>150</v>
      </c>
      <c r="L250" s="2">
        <f>K250*6</f>
        <v>900</v>
      </c>
      <c r="M250" s="125" t="s">
        <v>630</v>
      </c>
    </row>
    <row r="251" ht="24" spans="1:13">
      <c r="A251" s="19">
        <v>244</v>
      </c>
      <c r="B251" s="202" t="s">
        <v>631</v>
      </c>
      <c r="C251" s="114" t="s">
        <v>20</v>
      </c>
      <c r="D251" s="114" t="s">
        <v>624</v>
      </c>
      <c r="E251" s="114" t="s">
        <v>632</v>
      </c>
      <c r="F251" s="124" t="s">
        <v>633</v>
      </c>
      <c r="G251" s="125">
        <v>11520</v>
      </c>
      <c r="H251" s="125">
        <v>4</v>
      </c>
      <c r="I251" s="114">
        <v>0</v>
      </c>
      <c r="J251" s="55">
        <f t="shared" si="16"/>
        <v>15</v>
      </c>
      <c r="K251" s="56">
        <f t="shared" si="18"/>
        <v>600</v>
      </c>
      <c r="L251" s="2">
        <f>K251*6</f>
        <v>3600</v>
      </c>
      <c r="M251" s="125" t="s">
        <v>634</v>
      </c>
    </row>
    <row r="252" ht="24" spans="1:13">
      <c r="A252" s="19">
        <v>245</v>
      </c>
      <c r="B252" s="202" t="s">
        <v>635</v>
      </c>
      <c r="C252" s="114" t="s">
        <v>20</v>
      </c>
      <c r="D252" s="114" t="s">
        <v>624</v>
      </c>
      <c r="E252" s="114" t="s">
        <v>625</v>
      </c>
      <c r="F252" s="124" t="s">
        <v>636</v>
      </c>
      <c r="G252" s="125">
        <v>8820</v>
      </c>
      <c r="H252" s="114">
        <v>1</v>
      </c>
      <c r="I252" s="114">
        <v>0</v>
      </c>
      <c r="J252" s="55">
        <f t="shared" si="16"/>
        <v>15</v>
      </c>
      <c r="K252" s="56">
        <f t="shared" si="18"/>
        <v>150</v>
      </c>
      <c r="L252" s="2">
        <f t="shared" ref="L252:L253" si="20">K252*6</f>
        <v>900</v>
      </c>
      <c r="M252" s="125" t="s">
        <v>630</v>
      </c>
    </row>
    <row r="253" ht="24" spans="1:13">
      <c r="A253" s="19">
        <v>246</v>
      </c>
      <c r="B253" s="112" t="s">
        <v>637</v>
      </c>
      <c r="C253" s="114" t="s">
        <v>20</v>
      </c>
      <c r="D253" s="114" t="s">
        <v>624</v>
      </c>
      <c r="E253" s="114" t="s">
        <v>632</v>
      </c>
      <c r="F253" s="124" t="s">
        <v>638</v>
      </c>
      <c r="G253" s="125">
        <v>10260</v>
      </c>
      <c r="H253" s="114">
        <v>1</v>
      </c>
      <c r="I253" s="114">
        <v>0</v>
      </c>
      <c r="J253" s="55">
        <f t="shared" si="16"/>
        <v>15</v>
      </c>
      <c r="K253" s="56">
        <f t="shared" si="18"/>
        <v>150</v>
      </c>
      <c r="L253" s="2">
        <f t="shared" si="20"/>
        <v>900</v>
      </c>
      <c r="M253" s="125" t="s">
        <v>630</v>
      </c>
    </row>
    <row r="254" ht="24" spans="1:13">
      <c r="A254" s="19">
        <v>247</v>
      </c>
      <c r="B254" s="95" t="s">
        <v>639</v>
      </c>
      <c r="C254" s="126" t="s">
        <v>20</v>
      </c>
      <c r="D254" s="127" t="s">
        <v>640</v>
      </c>
      <c r="E254" s="126" t="s">
        <v>641</v>
      </c>
      <c r="F254" s="128" t="s">
        <v>642</v>
      </c>
      <c r="G254" s="129" t="s">
        <v>643</v>
      </c>
      <c r="H254" s="130">
        <v>1</v>
      </c>
      <c r="I254" s="130">
        <v>0</v>
      </c>
      <c r="J254" s="55">
        <f t="shared" si="16"/>
        <v>15</v>
      </c>
      <c r="K254" s="56">
        <f t="shared" si="18"/>
        <v>150</v>
      </c>
      <c r="L254" s="2">
        <f t="shared" ref="L254:L255" si="21">K254*3</f>
        <v>450</v>
      </c>
      <c r="M254" s="132"/>
    </row>
    <row r="255" ht="24" spans="1:13">
      <c r="A255" s="19">
        <v>248</v>
      </c>
      <c r="B255" s="95" t="s">
        <v>644</v>
      </c>
      <c r="C255" s="126" t="s">
        <v>20</v>
      </c>
      <c r="D255" s="127" t="s">
        <v>640</v>
      </c>
      <c r="E255" s="126" t="s">
        <v>645</v>
      </c>
      <c r="F255" s="128" t="s">
        <v>646</v>
      </c>
      <c r="G255" s="129" t="s">
        <v>647</v>
      </c>
      <c r="H255" s="130">
        <v>2</v>
      </c>
      <c r="I255" s="130">
        <v>0</v>
      </c>
      <c r="J255" s="55">
        <f t="shared" si="16"/>
        <v>15</v>
      </c>
      <c r="K255" s="56">
        <f t="shared" si="18"/>
        <v>300</v>
      </c>
      <c r="L255" s="2">
        <f t="shared" si="21"/>
        <v>900</v>
      </c>
      <c r="M255" s="132"/>
    </row>
    <row r="256" ht="24" spans="1:13">
      <c r="A256" s="19">
        <v>249</v>
      </c>
      <c r="B256" s="95" t="s">
        <v>648</v>
      </c>
      <c r="C256" s="126" t="s">
        <v>20</v>
      </c>
      <c r="D256" s="127" t="s">
        <v>640</v>
      </c>
      <c r="E256" s="126" t="s">
        <v>649</v>
      </c>
      <c r="F256" s="128" t="s">
        <v>650</v>
      </c>
      <c r="G256" s="129" t="s">
        <v>24</v>
      </c>
      <c r="H256" s="130">
        <v>1</v>
      </c>
      <c r="I256" s="130">
        <v>0</v>
      </c>
      <c r="J256" s="55">
        <f t="shared" si="16"/>
        <v>15</v>
      </c>
      <c r="K256" s="56">
        <f t="shared" si="18"/>
        <v>150</v>
      </c>
      <c r="L256" s="2">
        <f>K256*6</f>
        <v>900</v>
      </c>
      <c r="M256" s="132" t="s">
        <v>651</v>
      </c>
    </row>
    <row r="257" ht="24" spans="1:13">
      <c r="A257" s="19">
        <v>250</v>
      </c>
      <c r="B257" s="133" t="s">
        <v>652</v>
      </c>
      <c r="C257" s="133" t="s">
        <v>20</v>
      </c>
      <c r="D257" s="133" t="s">
        <v>653</v>
      </c>
      <c r="E257" s="133" t="s">
        <v>654</v>
      </c>
      <c r="F257" s="133" t="s">
        <v>655</v>
      </c>
      <c r="G257" s="133">
        <v>23066.2</v>
      </c>
      <c r="H257" s="134">
        <v>2</v>
      </c>
      <c r="I257" s="133">
        <v>0</v>
      </c>
      <c r="J257" s="55">
        <f t="shared" si="16"/>
        <v>15</v>
      </c>
      <c r="K257" s="56">
        <f t="shared" si="18"/>
        <v>300</v>
      </c>
      <c r="L257" s="2">
        <f t="shared" ref="L257:L320" si="22">K257*3</f>
        <v>900</v>
      </c>
      <c r="M257" s="144"/>
    </row>
    <row r="258" ht="24" spans="1:13">
      <c r="A258" s="19">
        <v>251</v>
      </c>
      <c r="B258" s="135" t="s">
        <v>656</v>
      </c>
      <c r="C258" s="133" t="s">
        <v>20</v>
      </c>
      <c r="D258" s="133" t="s">
        <v>653</v>
      </c>
      <c r="E258" s="133" t="s">
        <v>654</v>
      </c>
      <c r="F258" s="133" t="s">
        <v>657</v>
      </c>
      <c r="G258" s="133">
        <v>2400</v>
      </c>
      <c r="H258" s="134">
        <v>3</v>
      </c>
      <c r="I258" s="133">
        <v>0</v>
      </c>
      <c r="J258" s="55">
        <f t="shared" si="16"/>
        <v>15</v>
      </c>
      <c r="K258" s="56">
        <f t="shared" si="18"/>
        <v>450</v>
      </c>
      <c r="L258" s="2">
        <f t="shared" si="22"/>
        <v>1350</v>
      </c>
      <c r="M258" s="144"/>
    </row>
    <row r="259" ht="24" spans="1:13">
      <c r="A259" s="19">
        <v>252</v>
      </c>
      <c r="B259" s="135" t="s">
        <v>658</v>
      </c>
      <c r="C259" s="133" t="s">
        <v>20</v>
      </c>
      <c r="D259" s="133" t="s">
        <v>653</v>
      </c>
      <c r="E259" s="133" t="s">
        <v>654</v>
      </c>
      <c r="F259" s="133" t="s">
        <v>659</v>
      </c>
      <c r="G259" s="133">
        <v>3600</v>
      </c>
      <c r="H259" s="136" t="s">
        <v>79</v>
      </c>
      <c r="I259" s="133">
        <v>0</v>
      </c>
      <c r="J259" s="55">
        <f t="shared" si="16"/>
        <v>15</v>
      </c>
      <c r="K259" s="56">
        <f t="shared" si="18"/>
        <v>150</v>
      </c>
      <c r="L259" s="2">
        <f t="shared" si="22"/>
        <v>450</v>
      </c>
      <c r="M259" s="144"/>
    </row>
    <row r="260" ht="24" spans="1:13">
      <c r="A260" s="19">
        <v>253</v>
      </c>
      <c r="B260" s="135" t="s">
        <v>660</v>
      </c>
      <c r="C260" s="133" t="s">
        <v>20</v>
      </c>
      <c r="D260" s="133" t="s">
        <v>653</v>
      </c>
      <c r="E260" s="133" t="s">
        <v>654</v>
      </c>
      <c r="F260" s="133" t="s">
        <v>661</v>
      </c>
      <c r="G260" s="133">
        <v>12300</v>
      </c>
      <c r="H260" s="136" t="s">
        <v>79</v>
      </c>
      <c r="I260" s="133">
        <v>0</v>
      </c>
      <c r="J260" s="55">
        <f t="shared" si="16"/>
        <v>15</v>
      </c>
      <c r="K260" s="56">
        <f t="shared" si="18"/>
        <v>150</v>
      </c>
      <c r="L260" s="2">
        <f t="shared" si="22"/>
        <v>450</v>
      </c>
      <c r="M260" s="144"/>
    </row>
    <row r="261" ht="24" spans="1:13">
      <c r="A261" s="19">
        <v>254</v>
      </c>
      <c r="B261" s="204" t="s">
        <v>662</v>
      </c>
      <c r="C261" s="133" t="s">
        <v>20</v>
      </c>
      <c r="D261" s="133" t="s">
        <v>653</v>
      </c>
      <c r="E261" s="133" t="s">
        <v>663</v>
      </c>
      <c r="F261" s="137" t="s">
        <v>664</v>
      </c>
      <c r="G261" s="133">
        <v>32280.24</v>
      </c>
      <c r="H261" s="138" t="s">
        <v>79</v>
      </c>
      <c r="I261" s="133">
        <v>0</v>
      </c>
      <c r="J261" s="55">
        <f t="shared" si="16"/>
        <v>15</v>
      </c>
      <c r="K261" s="56">
        <f t="shared" si="18"/>
        <v>150</v>
      </c>
      <c r="L261" s="2">
        <f t="shared" si="22"/>
        <v>450</v>
      </c>
      <c r="M261" s="103" t="s">
        <v>360</v>
      </c>
    </row>
    <row r="262" ht="24" spans="1:13">
      <c r="A262" s="19">
        <v>255</v>
      </c>
      <c r="B262" s="139" t="s">
        <v>665</v>
      </c>
      <c r="C262" s="139" t="s">
        <v>20</v>
      </c>
      <c r="D262" s="140" t="s">
        <v>666</v>
      </c>
      <c r="E262" s="141" t="s">
        <v>667</v>
      </c>
      <c r="F262" s="142" t="s">
        <v>668</v>
      </c>
      <c r="G262" s="142">
        <v>37293.3</v>
      </c>
      <c r="H262" s="142">
        <v>2</v>
      </c>
      <c r="I262" s="141">
        <v>0</v>
      </c>
      <c r="J262" s="55">
        <f t="shared" si="16"/>
        <v>15</v>
      </c>
      <c r="K262" s="56">
        <f t="shared" si="18"/>
        <v>300</v>
      </c>
      <c r="L262" s="2">
        <f t="shared" si="22"/>
        <v>900</v>
      </c>
      <c r="M262" s="141"/>
    </row>
    <row r="263" ht="24" spans="1:13">
      <c r="A263" s="19">
        <v>256</v>
      </c>
      <c r="B263" s="139" t="s">
        <v>669</v>
      </c>
      <c r="C263" s="139" t="s">
        <v>20</v>
      </c>
      <c r="D263" s="140" t="s">
        <v>666</v>
      </c>
      <c r="E263" s="141" t="s">
        <v>667</v>
      </c>
      <c r="F263" s="142" t="s">
        <v>670</v>
      </c>
      <c r="G263" s="142">
        <v>32959.8</v>
      </c>
      <c r="H263" s="142">
        <v>1</v>
      </c>
      <c r="I263" s="141">
        <v>0</v>
      </c>
      <c r="J263" s="55">
        <f t="shared" ref="J263:J326" si="23">15-I263</f>
        <v>15</v>
      </c>
      <c r="K263" s="56">
        <f t="shared" si="18"/>
        <v>150</v>
      </c>
      <c r="L263" s="2">
        <f t="shared" si="22"/>
        <v>450</v>
      </c>
      <c r="M263" s="141"/>
    </row>
    <row r="264" ht="24" spans="1:13">
      <c r="A264" s="19">
        <v>257</v>
      </c>
      <c r="B264" s="139" t="s">
        <v>671</v>
      </c>
      <c r="C264" s="139" t="s">
        <v>20</v>
      </c>
      <c r="D264" s="140" t="s">
        <v>666</v>
      </c>
      <c r="E264" s="139" t="s">
        <v>672</v>
      </c>
      <c r="F264" s="141" t="s">
        <v>673</v>
      </c>
      <c r="G264" s="141">
        <v>24427.44</v>
      </c>
      <c r="H264" s="141">
        <v>1</v>
      </c>
      <c r="I264" s="139" t="s">
        <v>24</v>
      </c>
      <c r="J264" s="55">
        <f t="shared" si="23"/>
        <v>15</v>
      </c>
      <c r="K264" s="56">
        <f t="shared" si="18"/>
        <v>150</v>
      </c>
      <c r="L264" s="2">
        <f t="shared" si="22"/>
        <v>450</v>
      </c>
      <c r="M264" s="141"/>
    </row>
    <row r="265" ht="24" spans="1:13">
      <c r="A265" s="19">
        <v>258</v>
      </c>
      <c r="B265" s="139" t="s">
        <v>674</v>
      </c>
      <c r="C265" s="139" t="s">
        <v>20</v>
      </c>
      <c r="D265" s="140" t="s">
        <v>666</v>
      </c>
      <c r="E265" s="139" t="s">
        <v>672</v>
      </c>
      <c r="F265" s="139" t="s">
        <v>675</v>
      </c>
      <c r="G265" s="141">
        <v>24611.4</v>
      </c>
      <c r="H265" s="141">
        <v>2</v>
      </c>
      <c r="I265" s="139" t="s">
        <v>24</v>
      </c>
      <c r="J265" s="55">
        <f t="shared" si="23"/>
        <v>15</v>
      </c>
      <c r="K265" s="56">
        <f t="shared" si="18"/>
        <v>300</v>
      </c>
      <c r="L265" s="2">
        <f t="shared" si="22"/>
        <v>900</v>
      </c>
      <c r="M265" s="141"/>
    </row>
    <row r="266" ht="24" spans="1:13">
      <c r="A266" s="19">
        <v>259</v>
      </c>
      <c r="B266" s="139" t="s">
        <v>676</v>
      </c>
      <c r="C266" s="139" t="s">
        <v>20</v>
      </c>
      <c r="D266" s="140" t="s">
        <v>666</v>
      </c>
      <c r="E266" s="139" t="s">
        <v>672</v>
      </c>
      <c r="F266" s="139" t="s">
        <v>677</v>
      </c>
      <c r="G266" s="141">
        <v>14800</v>
      </c>
      <c r="H266" s="141">
        <v>3</v>
      </c>
      <c r="I266" s="139" t="s">
        <v>24</v>
      </c>
      <c r="J266" s="55">
        <f t="shared" si="23"/>
        <v>15</v>
      </c>
      <c r="K266" s="56">
        <f t="shared" si="18"/>
        <v>450</v>
      </c>
      <c r="L266" s="2">
        <f t="shared" si="22"/>
        <v>1350</v>
      </c>
      <c r="M266" s="141"/>
    </row>
    <row r="267" ht="24" spans="1:13">
      <c r="A267" s="19">
        <v>260</v>
      </c>
      <c r="B267" s="139" t="s">
        <v>678</v>
      </c>
      <c r="C267" s="139" t="s">
        <v>20</v>
      </c>
      <c r="D267" s="140" t="s">
        <v>666</v>
      </c>
      <c r="E267" s="139" t="s">
        <v>672</v>
      </c>
      <c r="F267" s="139" t="s">
        <v>679</v>
      </c>
      <c r="G267" s="141">
        <v>21000</v>
      </c>
      <c r="H267" s="141">
        <v>2</v>
      </c>
      <c r="I267" s="139" t="s">
        <v>24</v>
      </c>
      <c r="J267" s="55">
        <f t="shared" si="23"/>
        <v>15</v>
      </c>
      <c r="K267" s="56">
        <f t="shared" si="18"/>
        <v>300</v>
      </c>
      <c r="L267" s="2">
        <f t="shared" si="22"/>
        <v>900</v>
      </c>
      <c r="M267" s="141"/>
    </row>
    <row r="268" ht="24" spans="1:13">
      <c r="A268" s="19">
        <v>261</v>
      </c>
      <c r="B268" s="139" t="s">
        <v>680</v>
      </c>
      <c r="C268" s="139" t="s">
        <v>20</v>
      </c>
      <c r="D268" s="140" t="s">
        <v>666</v>
      </c>
      <c r="E268" s="139" t="s">
        <v>672</v>
      </c>
      <c r="F268" s="139" t="s">
        <v>681</v>
      </c>
      <c r="G268" s="141">
        <v>6840</v>
      </c>
      <c r="H268" s="141">
        <v>1</v>
      </c>
      <c r="I268" s="139" t="s">
        <v>24</v>
      </c>
      <c r="J268" s="55">
        <f t="shared" si="23"/>
        <v>15</v>
      </c>
      <c r="K268" s="56">
        <f t="shared" si="18"/>
        <v>150</v>
      </c>
      <c r="L268" s="2">
        <f t="shared" si="22"/>
        <v>450</v>
      </c>
      <c r="M268" s="141"/>
    </row>
    <row r="269" ht="24" spans="1:13">
      <c r="A269" s="19">
        <v>262</v>
      </c>
      <c r="B269" s="139" t="s">
        <v>682</v>
      </c>
      <c r="C269" s="139" t="s">
        <v>20</v>
      </c>
      <c r="D269" s="140" t="s">
        <v>666</v>
      </c>
      <c r="E269" s="139" t="s">
        <v>672</v>
      </c>
      <c r="F269" s="139" t="s">
        <v>683</v>
      </c>
      <c r="G269" s="141">
        <v>37652.13</v>
      </c>
      <c r="H269" s="141">
        <v>2</v>
      </c>
      <c r="I269" s="139" t="s">
        <v>24</v>
      </c>
      <c r="J269" s="55">
        <f t="shared" si="23"/>
        <v>15</v>
      </c>
      <c r="K269" s="56">
        <f t="shared" si="18"/>
        <v>300</v>
      </c>
      <c r="L269" s="2">
        <f t="shared" si="22"/>
        <v>900</v>
      </c>
      <c r="M269" s="141"/>
    </row>
    <row r="270" ht="24" spans="1:13">
      <c r="A270" s="19">
        <v>263</v>
      </c>
      <c r="B270" s="139" t="s">
        <v>684</v>
      </c>
      <c r="C270" s="139" t="s">
        <v>20</v>
      </c>
      <c r="D270" s="140" t="s">
        <v>666</v>
      </c>
      <c r="E270" s="139" t="s">
        <v>685</v>
      </c>
      <c r="F270" s="139" t="s">
        <v>686</v>
      </c>
      <c r="G270" s="141">
        <v>39495.84</v>
      </c>
      <c r="H270" s="141">
        <v>2</v>
      </c>
      <c r="I270" s="139" t="s">
        <v>24</v>
      </c>
      <c r="J270" s="55">
        <f t="shared" si="23"/>
        <v>15</v>
      </c>
      <c r="K270" s="56">
        <f t="shared" si="18"/>
        <v>300</v>
      </c>
      <c r="L270" s="2">
        <f t="shared" si="22"/>
        <v>900</v>
      </c>
      <c r="M270" s="141"/>
    </row>
    <row r="271" ht="24" spans="1:13">
      <c r="A271" s="19">
        <v>264</v>
      </c>
      <c r="B271" s="139" t="s">
        <v>687</v>
      </c>
      <c r="C271" s="139" t="s">
        <v>20</v>
      </c>
      <c r="D271" s="140" t="s">
        <v>666</v>
      </c>
      <c r="E271" s="139" t="s">
        <v>685</v>
      </c>
      <c r="F271" s="139" t="s">
        <v>688</v>
      </c>
      <c r="G271" s="141">
        <v>36000</v>
      </c>
      <c r="H271" s="141">
        <v>1</v>
      </c>
      <c r="I271" s="139" t="s">
        <v>24</v>
      </c>
      <c r="J271" s="55">
        <f t="shared" si="23"/>
        <v>15</v>
      </c>
      <c r="K271" s="56">
        <f t="shared" si="18"/>
        <v>150</v>
      </c>
      <c r="L271" s="2">
        <f t="shared" si="22"/>
        <v>450</v>
      </c>
      <c r="M271" s="141"/>
    </row>
    <row r="272" ht="24" spans="1:13">
      <c r="A272" s="19">
        <v>265</v>
      </c>
      <c r="B272" s="139" t="s">
        <v>689</v>
      </c>
      <c r="C272" s="139" t="s">
        <v>20</v>
      </c>
      <c r="D272" s="140" t="s">
        <v>666</v>
      </c>
      <c r="E272" s="141" t="s">
        <v>685</v>
      </c>
      <c r="F272" s="141" t="s">
        <v>690</v>
      </c>
      <c r="G272" s="141">
        <v>23144.22</v>
      </c>
      <c r="H272" s="141">
        <v>2</v>
      </c>
      <c r="I272" s="141">
        <v>0</v>
      </c>
      <c r="J272" s="55">
        <f t="shared" si="23"/>
        <v>15</v>
      </c>
      <c r="K272" s="56">
        <f t="shared" si="18"/>
        <v>300</v>
      </c>
      <c r="L272" s="2">
        <f t="shared" si="22"/>
        <v>900</v>
      </c>
      <c r="M272" s="141"/>
    </row>
    <row r="273" ht="24" spans="1:13">
      <c r="A273" s="19">
        <v>266</v>
      </c>
      <c r="B273" s="139" t="s">
        <v>691</v>
      </c>
      <c r="C273" s="139" t="s">
        <v>20</v>
      </c>
      <c r="D273" s="140" t="s">
        <v>666</v>
      </c>
      <c r="E273" s="141" t="s">
        <v>685</v>
      </c>
      <c r="F273" s="141" t="s">
        <v>692</v>
      </c>
      <c r="G273" s="141">
        <v>24000</v>
      </c>
      <c r="H273" s="141">
        <v>1</v>
      </c>
      <c r="I273" s="141">
        <v>0</v>
      </c>
      <c r="J273" s="55">
        <f t="shared" si="23"/>
        <v>15</v>
      </c>
      <c r="K273" s="56">
        <f t="shared" si="18"/>
        <v>150</v>
      </c>
      <c r="L273" s="2">
        <f t="shared" si="22"/>
        <v>450</v>
      </c>
      <c r="M273" s="141"/>
    </row>
    <row r="274" ht="24" spans="1:13">
      <c r="A274" s="19">
        <v>267</v>
      </c>
      <c r="B274" s="139" t="s">
        <v>693</v>
      </c>
      <c r="C274" s="139" t="s">
        <v>20</v>
      </c>
      <c r="D274" s="140" t="s">
        <v>666</v>
      </c>
      <c r="E274" s="141" t="s">
        <v>685</v>
      </c>
      <c r="F274" s="141" t="s">
        <v>694</v>
      </c>
      <c r="G274" s="141">
        <v>14331</v>
      </c>
      <c r="H274" s="141">
        <v>4</v>
      </c>
      <c r="I274" s="141">
        <v>0</v>
      </c>
      <c r="J274" s="55">
        <f t="shared" si="23"/>
        <v>15</v>
      </c>
      <c r="K274" s="56">
        <f t="shared" si="18"/>
        <v>600</v>
      </c>
      <c r="L274" s="2">
        <f t="shared" si="22"/>
        <v>1800</v>
      </c>
      <c r="M274" s="141"/>
    </row>
    <row r="275" ht="24" spans="1:13">
      <c r="A275" s="19">
        <v>268</v>
      </c>
      <c r="B275" s="139" t="s">
        <v>695</v>
      </c>
      <c r="C275" s="139" t="s">
        <v>20</v>
      </c>
      <c r="D275" s="140" t="s">
        <v>666</v>
      </c>
      <c r="E275" s="141" t="s">
        <v>685</v>
      </c>
      <c r="F275" s="141" t="s">
        <v>696</v>
      </c>
      <c r="G275" s="141">
        <v>39671</v>
      </c>
      <c r="H275" s="141">
        <v>2</v>
      </c>
      <c r="I275" s="141">
        <v>0</v>
      </c>
      <c r="J275" s="55">
        <f t="shared" si="23"/>
        <v>15</v>
      </c>
      <c r="K275" s="56">
        <f t="shared" si="18"/>
        <v>300</v>
      </c>
      <c r="L275" s="2">
        <f t="shared" si="22"/>
        <v>900</v>
      </c>
      <c r="M275" s="141"/>
    </row>
    <row r="276" ht="24" spans="1:13">
      <c r="A276" s="19">
        <v>269</v>
      </c>
      <c r="B276" s="139" t="s">
        <v>697</v>
      </c>
      <c r="C276" s="139" t="s">
        <v>20</v>
      </c>
      <c r="D276" s="140" t="s">
        <v>666</v>
      </c>
      <c r="E276" s="141" t="s">
        <v>685</v>
      </c>
      <c r="F276" s="141" t="s">
        <v>698</v>
      </c>
      <c r="G276" s="141">
        <v>40931.58</v>
      </c>
      <c r="H276" s="141">
        <v>2</v>
      </c>
      <c r="I276" s="141">
        <v>0</v>
      </c>
      <c r="J276" s="55">
        <f t="shared" si="23"/>
        <v>15</v>
      </c>
      <c r="K276" s="56">
        <f t="shared" si="18"/>
        <v>300</v>
      </c>
      <c r="L276" s="2">
        <f t="shared" si="22"/>
        <v>900</v>
      </c>
      <c r="M276" s="141"/>
    </row>
    <row r="277" ht="24" spans="1:13">
      <c r="A277" s="19">
        <v>270</v>
      </c>
      <c r="B277" s="139" t="s">
        <v>699</v>
      </c>
      <c r="C277" s="139" t="s">
        <v>20</v>
      </c>
      <c r="D277" s="140" t="s">
        <v>666</v>
      </c>
      <c r="E277" s="141" t="s">
        <v>685</v>
      </c>
      <c r="F277" s="141" t="s">
        <v>700</v>
      </c>
      <c r="G277" s="141">
        <v>33110.64</v>
      </c>
      <c r="H277" s="141">
        <v>1</v>
      </c>
      <c r="I277" s="141">
        <v>0</v>
      </c>
      <c r="J277" s="55">
        <f t="shared" si="23"/>
        <v>15</v>
      </c>
      <c r="K277" s="56">
        <f t="shared" si="18"/>
        <v>150</v>
      </c>
      <c r="L277" s="2">
        <f t="shared" si="22"/>
        <v>450</v>
      </c>
      <c r="M277" s="141"/>
    </row>
    <row r="278" ht="24" spans="1:13">
      <c r="A278" s="19">
        <v>271</v>
      </c>
      <c r="B278" s="139" t="s">
        <v>701</v>
      </c>
      <c r="C278" s="139" t="s">
        <v>20</v>
      </c>
      <c r="D278" s="140" t="s">
        <v>666</v>
      </c>
      <c r="E278" s="139" t="s">
        <v>685</v>
      </c>
      <c r="F278" s="139" t="s">
        <v>702</v>
      </c>
      <c r="G278" s="141">
        <v>36000</v>
      </c>
      <c r="H278" s="141">
        <v>1</v>
      </c>
      <c r="I278" s="139" t="s">
        <v>24</v>
      </c>
      <c r="J278" s="55">
        <f t="shared" si="23"/>
        <v>15</v>
      </c>
      <c r="K278" s="56">
        <f t="shared" si="18"/>
        <v>150</v>
      </c>
      <c r="L278" s="2">
        <f t="shared" si="22"/>
        <v>450</v>
      </c>
      <c r="M278" s="141"/>
    </row>
    <row r="279" ht="24" spans="1:13">
      <c r="A279" s="19">
        <v>272</v>
      </c>
      <c r="B279" s="139" t="s">
        <v>703</v>
      </c>
      <c r="C279" s="139" t="s">
        <v>20</v>
      </c>
      <c r="D279" s="140" t="s">
        <v>666</v>
      </c>
      <c r="E279" s="139" t="s">
        <v>685</v>
      </c>
      <c r="F279" s="139" t="s">
        <v>704</v>
      </c>
      <c r="G279" s="139" t="s">
        <v>705</v>
      </c>
      <c r="H279" s="141">
        <v>1</v>
      </c>
      <c r="I279" s="139" t="s">
        <v>24</v>
      </c>
      <c r="J279" s="55">
        <f t="shared" si="23"/>
        <v>15</v>
      </c>
      <c r="K279" s="56">
        <f t="shared" si="18"/>
        <v>150</v>
      </c>
      <c r="L279" s="2">
        <f t="shared" si="22"/>
        <v>450</v>
      </c>
      <c r="M279" s="141"/>
    </row>
    <row r="280" ht="24" spans="1:13">
      <c r="A280" s="19">
        <v>273</v>
      </c>
      <c r="B280" s="139" t="s">
        <v>706</v>
      </c>
      <c r="C280" s="139" t="s">
        <v>20</v>
      </c>
      <c r="D280" s="140" t="s">
        <v>666</v>
      </c>
      <c r="E280" s="139" t="s">
        <v>685</v>
      </c>
      <c r="F280" s="139" t="s">
        <v>707</v>
      </c>
      <c r="G280" s="141">
        <v>15111</v>
      </c>
      <c r="H280" s="141">
        <v>4</v>
      </c>
      <c r="I280" s="139" t="s">
        <v>24</v>
      </c>
      <c r="J280" s="55">
        <f t="shared" si="23"/>
        <v>15</v>
      </c>
      <c r="K280" s="56">
        <f t="shared" si="18"/>
        <v>600</v>
      </c>
      <c r="L280" s="2">
        <f t="shared" si="22"/>
        <v>1800</v>
      </c>
      <c r="M280" s="141"/>
    </row>
    <row r="281" ht="24" spans="1:13">
      <c r="A281" s="19">
        <v>274</v>
      </c>
      <c r="B281" s="139" t="s">
        <v>708</v>
      </c>
      <c r="C281" s="139" t="s">
        <v>20</v>
      </c>
      <c r="D281" s="140" t="s">
        <v>666</v>
      </c>
      <c r="E281" s="139" t="s">
        <v>685</v>
      </c>
      <c r="F281" s="139" t="s">
        <v>709</v>
      </c>
      <c r="G281" s="141">
        <v>22217.62</v>
      </c>
      <c r="H281" s="141">
        <v>2</v>
      </c>
      <c r="I281" s="139" t="s">
        <v>24</v>
      </c>
      <c r="J281" s="55">
        <f t="shared" si="23"/>
        <v>15</v>
      </c>
      <c r="K281" s="56">
        <f t="shared" si="18"/>
        <v>300</v>
      </c>
      <c r="L281" s="2">
        <f t="shared" si="22"/>
        <v>900</v>
      </c>
      <c r="M281" s="141"/>
    </row>
    <row r="282" ht="24" spans="1:13">
      <c r="A282" s="19">
        <v>275</v>
      </c>
      <c r="B282" s="139" t="s">
        <v>710</v>
      </c>
      <c r="C282" s="139" t="s">
        <v>20</v>
      </c>
      <c r="D282" s="140" t="s">
        <v>666</v>
      </c>
      <c r="E282" s="139" t="s">
        <v>685</v>
      </c>
      <c r="F282" s="139" t="s">
        <v>711</v>
      </c>
      <c r="G282" s="141">
        <v>16215.36</v>
      </c>
      <c r="H282" s="141">
        <v>1</v>
      </c>
      <c r="I282" s="139" t="s">
        <v>24</v>
      </c>
      <c r="J282" s="55">
        <f t="shared" si="23"/>
        <v>15</v>
      </c>
      <c r="K282" s="56">
        <f t="shared" si="18"/>
        <v>150</v>
      </c>
      <c r="L282" s="2">
        <f t="shared" si="22"/>
        <v>450</v>
      </c>
      <c r="M282" s="141"/>
    </row>
    <row r="283" ht="24" spans="1:13">
      <c r="A283" s="19">
        <v>276</v>
      </c>
      <c r="B283" s="139" t="s">
        <v>712</v>
      </c>
      <c r="C283" s="139" t="s">
        <v>20</v>
      </c>
      <c r="D283" s="140" t="s">
        <v>666</v>
      </c>
      <c r="E283" s="139" t="s">
        <v>685</v>
      </c>
      <c r="F283" s="139" t="s">
        <v>713</v>
      </c>
      <c r="G283" s="141">
        <v>10200</v>
      </c>
      <c r="H283" s="141">
        <v>3</v>
      </c>
      <c r="I283" s="139" t="s">
        <v>24</v>
      </c>
      <c r="J283" s="55">
        <f t="shared" si="23"/>
        <v>15</v>
      </c>
      <c r="K283" s="56">
        <f t="shared" si="18"/>
        <v>450</v>
      </c>
      <c r="L283" s="2">
        <f t="shared" si="22"/>
        <v>1350</v>
      </c>
      <c r="M283" s="141"/>
    </row>
    <row r="284" ht="24" spans="1:13">
      <c r="A284" s="19">
        <v>277</v>
      </c>
      <c r="B284" s="139" t="s">
        <v>714</v>
      </c>
      <c r="C284" s="139" t="s">
        <v>20</v>
      </c>
      <c r="D284" s="140" t="s">
        <v>666</v>
      </c>
      <c r="E284" s="139" t="s">
        <v>715</v>
      </c>
      <c r="F284" s="139" t="s">
        <v>716</v>
      </c>
      <c r="G284" s="139" t="s">
        <v>717</v>
      </c>
      <c r="H284" s="143">
        <v>2</v>
      </c>
      <c r="I284" s="139" t="s">
        <v>24</v>
      </c>
      <c r="J284" s="55">
        <f t="shared" si="23"/>
        <v>15</v>
      </c>
      <c r="K284" s="56">
        <f t="shared" si="18"/>
        <v>300</v>
      </c>
      <c r="L284" s="2">
        <f t="shared" si="22"/>
        <v>900</v>
      </c>
      <c r="M284" s="142"/>
    </row>
    <row r="285" ht="24" spans="1:13">
      <c r="A285" s="19">
        <v>278</v>
      </c>
      <c r="B285" s="139" t="s">
        <v>718</v>
      </c>
      <c r="C285" s="139" t="s">
        <v>20</v>
      </c>
      <c r="D285" s="140" t="s">
        <v>666</v>
      </c>
      <c r="E285" s="139" t="s">
        <v>715</v>
      </c>
      <c r="F285" s="139" t="s">
        <v>719</v>
      </c>
      <c r="G285" s="139" t="s">
        <v>720</v>
      </c>
      <c r="H285" s="143">
        <v>2</v>
      </c>
      <c r="I285" s="139" t="s">
        <v>24</v>
      </c>
      <c r="J285" s="55">
        <f t="shared" si="23"/>
        <v>15</v>
      </c>
      <c r="K285" s="56">
        <f t="shared" si="18"/>
        <v>300</v>
      </c>
      <c r="L285" s="2">
        <f t="shared" si="22"/>
        <v>900</v>
      </c>
      <c r="M285" s="141"/>
    </row>
    <row r="286" ht="24" spans="1:13">
      <c r="A286" s="19">
        <v>279</v>
      </c>
      <c r="B286" s="139" t="s">
        <v>721</v>
      </c>
      <c r="C286" s="139" t="s">
        <v>20</v>
      </c>
      <c r="D286" s="140" t="s">
        <v>666</v>
      </c>
      <c r="E286" s="139" t="s">
        <v>715</v>
      </c>
      <c r="F286" s="139" t="s">
        <v>722</v>
      </c>
      <c r="G286" s="139" t="s">
        <v>723</v>
      </c>
      <c r="H286" s="141">
        <v>2</v>
      </c>
      <c r="I286" s="139" t="s">
        <v>24</v>
      </c>
      <c r="J286" s="55">
        <f t="shared" si="23"/>
        <v>15</v>
      </c>
      <c r="K286" s="56">
        <f t="shared" si="18"/>
        <v>300</v>
      </c>
      <c r="L286" s="2">
        <f t="shared" si="22"/>
        <v>900</v>
      </c>
      <c r="M286" s="141"/>
    </row>
    <row r="287" ht="24" spans="1:13">
      <c r="A287" s="19">
        <v>280</v>
      </c>
      <c r="B287" s="139" t="s">
        <v>724</v>
      </c>
      <c r="C287" s="139" t="s">
        <v>20</v>
      </c>
      <c r="D287" s="140" t="s">
        <v>666</v>
      </c>
      <c r="E287" s="139" t="s">
        <v>715</v>
      </c>
      <c r="F287" s="142" t="s">
        <v>725</v>
      </c>
      <c r="G287" s="141">
        <v>20442</v>
      </c>
      <c r="H287" s="141">
        <v>1</v>
      </c>
      <c r="I287" s="141">
        <v>0</v>
      </c>
      <c r="J287" s="55">
        <f t="shared" si="23"/>
        <v>15</v>
      </c>
      <c r="K287" s="56">
        <f t="shared" si="18"/>
        <v>150</v>
      </c>
      <c r="L287" s="2">
        <f t="shared" si="22"/>
        <v>450</v>
      </c>
      <c r="M287" s="141"/>
    </row>
    <row r="288" ht="24" spans="1:13">
      <c r="A288" s="19">
        <v>281</v>
      </c>
      <c r="B288" s="139" t="s">
        <v>726</v>
      </c>
      <c r="C288" s="139" t="s">
        <v>20</v>
      </c>
      <c r="D288" s="140" t="s">
        <v>666</v>
      </c>
      <c r="E288" s="139" t="s">
        <v>727</v>
      </c>
      <c r="F288" s="139" t="s">
        <v>728</v>
      </c>
      <c r="G288" s="141">
        <v>21600</v>
      </c>
      <c r="H288" s="141">
        <v>1</v>
      </c>
      <c r="I288" s="139" t="s">
        <v>24</v>
      </c>
      <c r="J288" s="55">
        <f t="shared" si="23"/>
        <v>15</v>
      </c>
      <c r="K288" s="56">
        <f t="shared" si="18"/>
        <v>150</v>
      </c>
      <c r="L288" s="2">
        <f t="shared" si="22"/>
        <v>450</v>
      </c>
      <c r="M288" s="142"/>
    </row>
    <row r="289" ht="24" spans="1:13">
      <c r="A289" s="19">
        <v>282</v>
      </c>
      <c r="B289" s="139" t="s">
        <v>729</v>
      </c>
      <c r="C289" s="139" t="s">
        <v>20</v>
      </c>
      <c r="D289" s="140" t="s">
        <v>666</v>
      </c>
      <c r="E289" s="139" t="s">
        <v>727</v>
      </c>
      <c r="F289" s="139" t="s">
        <v>730</v>
      </c>
      <c r="G289" s="141">
        <v>19200</v>
      </c>
      <c r="H289" s="141">
        <v>1</v>
      </c>
      <c r="I289" s="139" t="s">
        <v>24</v>
      </c>
      <c r="J289" s="55">
        <f t="shared" si="23"/>
        <v>15</v>
      </c>
      <c r="K289" s="56">
        <f t="shared" si="18"/>
        <v>150</v>
      </c>
      <c r="L289" s="2">
        <f t="shared" si="22"/>
        <v>450</v>
      </c>
      <c r="M289" s="141"/>
    </row>
    <row r="290" ht="24" spans="1:13">
      <c r="A290" s="19">
        <v>283</v>
      </c>
      <c r="B290" s="139" t="s">
        <v>731</v>
      </c>
      <c r="C290" s="139" t="s">
        <v>20</v>
      </c>
      <c r="D290" s="140" t="s">
        <v>666</v>
      </c>
      <c r="E290" s="139" t="s">
        <v>727</v>
      </c>
      <c r="F290" s="139" t="s">
        <v>732</v>
      </c>
      <c r="G290" s="141">
        <v>43272</v>
      </c>
      <c r="H290" s="141">
        <v>1</v>
      </c>
      <c r="I290" s="139" t="s">
        <v>24</v>
      </c>
      <c r="J290" s="55">
        <f t="shared" si="23"/>
        <v>15</v>
      </c>
      <c r="K290" s="56">
        <f t="shared" si="18"/>
        <v>150</v>
      </c>
      <c r="L290" s="2">
        <f t="shared" si="22"/>
        <v>450</v>
      </c>
      <c r="M290" s="141"/>
    </row>
    <row r="291" ht="24" spans="1:13">
      <c r="A291" s="19">
        <v>284</v>
      </c>
      <c r="B291" s="139" t="s">
        <v>733</v>
      </c>
      <c r="C291" s="139" t="s">
        <v>20</v>
      </c>
      <c r="D291" s="140" t="s">
        <v>666</v>
      </c>
      <c r="E291" s="139" t="s">
        <v>727</v>
      </c>
      <c r="F291" s="139" t="s">
        <v>734</v>
      </c>
      <c r="G291" s="141">
        <v>22614.825</v>
      </c>
      <c r="H291" s="141">
        <v>4</v>
      </c>
      <c r="I291" s="139" t="s">
        <v>24</v>
      </c>
      <c r="J291" s="55">
        <f t="shared" si="23"/>
        <v>15</v>
      </c>
      <c r="K291" s="56">
        <f t="shared" si="18"/>
        <v>600</v>
      </c>
      <c r="L291" s="2">
        <f t="shared" si="22"/>
        <v>1800</v>
      </c>
      <c r="M291" s="141"/>
    </row>
    <row r="292" ht="24" spans="1:13">
      <c r="A292" s="19">
        <v>285</v>
      </c>
      <c r="B292" s="139" t="s">
        <v>735</v>
      </c>
      <c r="C292" s="139" t="s">
        <v>20</v>
      </c>
      <c r="D292" s="140" t="s">
        <v>666</v>
      </c>
      <c r="E292" s="139" t="s">
        <v>727</v>
      </c>
      <c r="F292" s="139" t="s">
        <v>736</v>
      </c>
      <c r="G292" s="141">
        <v>39850</v>
      </c>
      <c r="H292" s="141">
        <v>4</v>
      </c>
      <c r="I292" s="139" t="s">
        <v>24</v>
      </c>
      <c r="J292" s="55">
        <f t="shared" si="23"/>
        <v>15</v>
      </c>
      <c r="K292" s="56">
        <f t="shared" si="18"/>
        <v>600</v>
      </c>
      <c r="L292" s="2">
        <f t="shared" si="22"/>
        <v>1800</v>
      </c>
      <c r="M292" s="141"/>
    </row>
    <row r="293" ht="24" spans="1:13">
      <c r="A293" s="19">
        <v>286</v>
      </c>
      <c r="B293" s="139" t="s">
        <v>737</v>
      </c>
      <c r="C293" s="139" t="s">
        <v>20</v>
      </c>
      <c r="D293" s="140" t="s">
        <v>666</v>
      </c>
      <c r="E293" s="139" t="s">
        <v>727</v>
      </c>
      <c r="F293" s="139" t="s">
        <v>738</v>
      </c>
      <c r="G293" s="141">
        <v>17535.33</v>
      </c>
      <c r="H293" s="141">
        <v>3</v>
      </c>
      <c r="I293" s="139" t="s">
        <v>24</v>
      </c>
      <c r="J293" s="55">
        <f t="shared" si="23"/>
        <v>15</v>
      </c>
      <c r="K293" s="56">
        <f t="shared" si="18"/>
        <v>450</v>
      </c>
      <c r="L293" s="2">
        <f t="shared" si="22"/>
        <v>1350</v>
      </c>
      <c r="M293" s="141"/>
    </row>
    <row r="294" ht="24" spans="1:13">
      <c r="A294" s="19">
        <v>287</v>
      </c>
      <c r="B294" s="139" t="s">
        <v>739</v>
      </c>
      <c r="C294" s="139" t="s">
        <v>20</v>
      </c>
      <c r="D294" s="140" t="s">
        <v>666</v>
      </c>
      <c r="E294" s="139" t="s">
        <v>727</v>
      </c>
      <c r="F294" s="139" t="s">
        <v>740</v>
      </c>
      <c r="G294" s="141">
        <v>21600</v>
      </c>
      <c r="H294" s="141">
        <v>1</v>
      </c>
      <c r="I294" s="141">
        <v>0</v>
      </c>
      <c r="J294" s="55">
        <f t="shared" si="23"/>
        <v>15</v>
      </c>
      <c r="K294" s="56">
        <f t="shared" si="18"/>
        <v>150</v>
      </c>
      <c r="L294" s="2">
        <f t="shared" si="22"/>
        <v>450</v>
      </c>
      <c r="M294" s="141"/>
    </row>
    <row r="295" ht="24" spans="1:13">
      <c r="A295" s="19">
        <v>288</v>
      </c>
      <c r="B295" s="139" t="s">
        <v>741</v>
      </c>
      <c r="C295" s="139" t="s">
        <v>20</v>
      </c>
      <c r="D295" s="140" t="s">
        <v>666</v>
      </c>
      <c r="E295" s="139" t="s">
        <v>742</v>
      </c>
      <c r="F295" s="141" t="s">
        <v>743</v>
      </c>
      <c r="G295" s="141">
        <v>8400</v>
      </c>
      <c r="H295" s="141">
        <v>1</v>
      </c>
      <c r="I295" s="141">
        <v>0</v>
      </c>
      <c r="J295" s="55">
        <f t="shared" si="23"/>
        <v>15</v>
      </c>
      <c r="K295" s="56">
        <f t="shared" si="18"/>
        <v>150</v>
      </c>
      <c r="L295" s="2">
        <f t="shared" si="22"/>
        <v>450</v>
      </c>
      <c r="M295" s="141"/>
    </row>
    <row r="296" ht="24" spans="1:13">
      <c r="A296" s="19">
        <v>289</v>
      </c>
      <c r="B296" s="139" t="s">
        <v>744</v>
      </c>
      <c r="C296" s="139" t="s">
        <v>20</v>
      </c>
      <c r="D296" s="140" t="s">
        <v>666</v>
      </c>
      <c r="E296" s="139" t="s">
        <v>745</v>
      </c>
      <c r="F296" s="142" t="s">
        <v>746</v>
      </c>
      <c r="G296" s="141">
        <v>36000</v>
      </c>
      <c r="H296" s="141">
        <v>1</v>
      </c>
      <c r="I296" s="139" t="s">
        <v>24</v>
      </c>
      <c r="J296" s="55">
        <f t="shared" si="23"/>
        <v>15</v>
      </c>
      <c r="K296" s="56">
        <f t="shared" si="18"/>
        <v>150</v>
      </c>
      <c r="L296" s="2">
        <f t="shared" si="22"/>
        <v>450</v>
      </c>
      <c r="M296" s="139"/>
    </row>
    <row r="297" ht="24" spans="1:13">
      <c r="A297" s="19">
        <v>290</v>
      </c>
      <c r="B297" s="139" t="s">
        <v>747</v>
      </c>
      <c r="C297" s="139" t="s">
        <v>20</v>
      </c>
      <c r="D297" s="140" t="s">
        <v>666</v>
      </c>
      <c r="E297" s="139" t="s">
        <v>745</v>
      </c>
      <c r="F297" s="139" t="s">
        <v>748</v>
      </c>
      <c r="G297" s="141">
        <v>9000</v>
      </c>
      <c r="H297" s="141">
        <v>2</v>
      </c>
      <c r="I297" s="139" t="s">
        <v>24</v>
      </c>
      <c r="J297" s="55">
        <f t="shared" si="23"/>
        <v>15</v>
      </c>
      <c r="K297" s="56">
        <f t="shared" si="18"/>
        <v>300</v>
      </c>
      <c r="L297" s="2">
        <f t="shared" si="22"/>
        <v>900</v>
      </c>
      <c r="M297" s="139"/>
    </row>
    <row r="298" ht="24" spans="1:13">
      <c r="A298" s="19">
        <v>291</v>
      </c>
      <c r="B298" s="139" t="s">
        <v>749</v>
      </c>
      <c r="C298" s="139" t="s">
        <v>20</v>
      </c>
      <c r="D298" s="140" t="s">
        <v>666</v>
      </c>
      <c r="E298" s="139" t="s">
        <v>745</v>
      </c>
      <c r="F298" s="139" t="s">
        <v>750</v>
      </c>
      <c r="G298" s="141">
        <v>27303.96</v>
      </c>
      <c r="H298" s="141">
        <v>2</v>
      </c>
      <c r="I298" s="139" t="s">
        <v>24</v>
      </c>
      <c r="J298" s="55">
        <f t="shared" si="23"/>
        <v>15</v>
      </c>
      <c r="K298" s="56">
        <f t="shared" si="18"/>
        <v>300</v>
      </c>
      <c r="L298" s="2">
        <f t="shared" si="22"/>
        <v>900</v>
      </c>
      <c r="M298" s="139"/>
    </row>
    <row r="299" ht="24" spans="1:13">
      <c r="A299" s="19">
        <v>292</v>
      </c>
      <c r="B299" s="139" t="s">
        <v>751</v>
      </c>
      <c r="C299" s="139" t="s">
        <v>20</v>
      </c>
      <c r="D299" s="140" t="s">
        <v>666</v>
      </c>
      <c r="E299" s="139" t="s">
        <v>745</v>
      </c>
      <c r="F299" s="139" t="s">
        <v>752</v>
      </c>
      <c r="G299" s="139" t="s">
        <v>753</v>
      </c>
      <c r="H299" s="141">
        <v>3</v>
      </c>
      <c r="I299" s="139" t="s">
        <v>24</v>
      </c>
      <c r="J299" s="55">
        <f t="shared" si="23"/>
        <v>15</v>
      </c>
      <c r="K299" s="56">
        <f t="shared" si="18"/>
        <v>450</v>
      </c>
      <c r="L299" s="2">
        <f t="shared" si="22"/>
        <v>1350</v>
      </c>
      <c r="M299" s="139"/>
    </row>
    <row r="300" ht="24" spans="1:13">
      <c r="A300" s="19">
        <v>293</v>
      </c>
      <c r="B300" s="139" t="s">
        <v>754</v>
      </c>
      <c r="C300" s="139" t="s">
        <v>20</v>
      </c>
      <c r="D300" s="140" t="s">
        <v>666</v>
      </c>
      <c r="E300" s="139" t="s">
        <v>745</v>
      </c>
      <c r="F300" s="141" t="s">
        <v>755</v>
      </c>
      <c r="G300" s="141">
        <v>19200</v>
      </c>
      <c r="H300" s="141">
        <v>3</v>
      </c>
      <c r="I300" s="139" t="s">
        <v>24</v>
      </c>
      <c r="J300" s="55">
        <f t="shared" si="23"/>
        <v>15</v>
      </c>
      <c r="K300" s="56">
        <f t="shared" si="18"/>
        <v>450</v>
      </c>
      <c r="L300" s="2">
        <f t="shared" si="22"/>
        <v>1350</v>
      </c>
      <c r="M300" s="139"/>
    </row>
    <row r="301" ht="24" spans="1:13">
      <c r="A301" s="19">
        <v>294</v>
      </c>
      <c r="B301" s="139" t="s">
        <v>756</v>
      </c>
      <c r="C301" s="139" t="s">
        <v>20</v>
      </c>
      <c r="D301" s="140" t="s">
        <v>666</v>
      </c>
      <c r="E301" s="139" t="s">
        <v>745</v>
      </c>
      <c r="F301" s="142" t="s">
        <v>757</v>
      </c>
      <c r="G301" s="141">
        <v>6034</v>
      </c>
      <c r="H301" s="141">
        <v>1</v>
      </c>
      <c r="I301" s="139" t="s">
        <v>24</v>
      </c>
      <c r="J301" s="55">
        <f t="shared" si="23"/>
        <v>15</v>
      </c>
      <c r="K301" s="56">
        <f t="shared" si="18"/>
        <v>150</v>
      </c>
      <c r="L301" s="2">
        <f t="shared" si="22"/>
        <v>450</v>
      </c>
      <c r="M301" s="139"/>
    </row>
    <row r="302" ht="24" spans="1:13">
      <c r="A302" s="19">
        <v>295</v>
      </c>
      <c r="B302" s="139" t="s">
        <v>758</v>
      </c>
      <c r="C302" s="139" t="s">
        <v>20</v>
      </c>
      <c r="D302" s="140" t="s">
        <v>666</v>
      </c>
      <c r="E302" s="139" t="s">
        <v>745</v>
      </c>
      <c r="F302" s="142" t="s">
        <v>759</v>
      </c>
      <c r="G302" s="141">
        <v>19200</v>
      </c>
      <c r="H302" s="141">
        <v>1</v>
      </c>
      <c r="I302" s="139" t="s">
        <v>24</v>
      </c>
      <c r="J302" s="55">
        <f t="shared" si="23"/>
        <v>15</v>
      </c>
      <c r="K302" s="56">
        <f t="shared" si="18"/>
        <v>150</v>
      </c>
      <c r="L302" s="2">
        <f t="shared" si="22"/>
        <v>450</v>
      </c>
      <c r="M302" s="139"/>
    </row>
    <row r="303" ht="24" spans="1:13">
      <c r="A303" s="19">
        <v>296</v>
      </c>
      <c r="B303" s="139" t="s">
        <v>760</v>
      </c>
      <c r="C303" s="139" t="s">
        <v>20</v>
      </c>
      <c r="D303" s="140" t="s">
        <v>666</v>
      </c>
      <c r="E303" s="139" t="s">
        <v>745</v>
      </c>
      <c r="F303" s="141" t="s">
        <v>761</v>
      </c>
      <c r="G303" s="141">
        <v>31800</v>
      </c>
      <c r="H303" s="141">
        <v>3</v>
      </c>
      <c r="I303" s="139" t="s">
        <v>24</v>
      </c>
      <c r="J303" s="55">
        <f t="shared" si="23"/>
        <v>15</v>
      </c>
      <c r="K303" s="56">
        <f t="shared" si="18"/>
        <v>450</v>
      </c>
      <c r="L303" s="2">
        <f t="shared" si="22"/>
        <v>1350</v>
      </c>
      <c r="M303" s="139"/>
    </row>
    <row r="304" ht="24" spans="1:13">
      <c r="A304" s="19">
        <v>297</v>
      </c>
      <c r="B304" s="139" t="s">
        <v>762</v>
      </c>
      <c r="C304" s="139" t="s">
        <v>20</v>
      </c>
      <c r="D304" s="140" t="s">
        <v>666</v>
      </c>
      <c r="E304" s="139" t="s">
        <v>745</v>
      </c>
      <c r="F304" s="142" t="s">
        <v>763</v>
      </c>
      <c r="G304" s="141">
        <v>7200</v>
      </c>
      <c r="H304" s="141">
        <v>1</v>
      </c>
      <c r="I304" s="139" t="s">
        <v>24</v>
      </c>
      <c r="J304" s="55">
        <f t="shared" si="23"/>
        <v>15</v>
      </c>
      <c r="K304" s="56">
        <f t="shared" si="18"/>
        <v>150</v>
      </c>
      <c r="L304" s="2">
        <f t="shared" si="22"/>
        <v>450</v>
      </c>
      <c r="M304" s="139"/>
    </row>
    <row r="305" ht="24" spans="1:13">
      <c r="A305" s="19">
        <v>298</v>
      </c>
      <c r="B305" s="139" t="s">
        <v>764</v>
      </c>
      <c r="C305" s="139" t="s">
        <v>20</v>
      </c>
      <c r="D305" s="140" t="s">
        <v>666</v>
      </c>
      <c r="E305" s="139" t="s">
        <v>745</v>
      </c>
      <c r="F305" s="142" t="s">
        <v>765</v>
      </c>
      <c r="G305" s="141">
        <v>13200</v>
      </c>
      <c r="H305" s="141">
        <v>1</v>
      </c>
      <c r="I305" s="139" t="s">
        <v>24</v>
      </c>
      <c r="J305" s="55">
        <f t="shared" si="23"/>
        <v>15</v>
      </c>
      <c r="K305" s="56">
        <f t="shared" si="18"/>
        <v>150</v>
      </c>
      <c r="L305" s="2">
        <f t="shared" si="22"/>
        <v>450</v>
      </c>
      <c r="M305" s="139"/>
    </row>
    <row r="306" ht="24" spans="1:13">
      <c r="A306" s="19">
        <v>299</v>
      </c>
      <c r="B306" s="139" t="s">
        <v>766</v>
      </c>
      <c r="C306" s="139" t="s">
        <v>20</v>
      </c>
      <c r="D306" s="140" t="s">
        <v>666</v>
      </c>
      <c r="E306" s="141" t="s">
        <v>767</v>
      </c>
      <c r="F306" s="141" t="s">
        <v>768</v>
      </c>
      <c r="G306" s="141">
        <v>36781.62</v>
      </c>
      <c r="H306" s="141">
        <v>2</v>
      </c>
      <c r="I306" s="139" t="s">
        <v>24</v>
      </c>
      <c r="J306" s="55">
        <f t="shared" si="23"/>
        <v>15</v>
      </c>
      <c r="K306" s="56">
        <f t="shared" si="18"/>
        <v>300</v>
      </c>
      <c r="L306" s="2">
        <f t="shared" si="22"/>
        <v>900</v>
      </c>
      <c r="M306" s="141"/>
    </row>
    <row r="307" ht="24" spans="1:13">
      <c r="A307" s="19">
        <v>300</v>
      </c>
      <c r="B307" s="139" t="s">
        <v>769</v>
      </c>
      <c r="C307" s="139" t="s">
        <v>20</v>
      </c>
      <c r="D307" s="140" t="s">
        <v>666</v>
      </c>
      <c r="E307" s="141" t="s">
        <v>767</v>
      </c>
      <c r="F307" s="139" t="s">
        <v>770</v>
      </c>
      <c r="G307" s="141">
        <v>32000</v>
      </c>
      <c r="H307" s="141">
        <v>1</v>
      </c>
      <c r="I307" s="139" t="s">
        <v>24</v>
      </c>
      <c r="J307" s="55">
        <f t="shared" si="23"/>
        <v>15</v>
      </c>
      <c r="K307" s="56">
        <f t="shared" si="18"/>
        <v>150</v>
      </c>
      <c r="L307" s="2">
        <f>K307*6</f>
        <v>900</v>
      </c>
      <c r="M307" s="141" t="s">
        <v>771</v>
      </c>
    </row>
    <row r="308" ht="24" spans="1:13">
      <c r="A308" s="19">
        <v>301</v>
      </c>
      <c r="B308" s="139" t="s">
        <v>772</v>
      </c>
      <c r="C308" s="139" t="s">
        <v>20</v>
      </c>
      <c r="D308" s="140" t="s">
        <v>666</v>
      </c>
      <c r="E308" s="141" t="s">
        <v>767</v>
      </c>
      <c r="F308" s="141" t="s">
        <v>773</v>
      </c>
      <c r="G308" s="141">
        <v>35140.2</v>
      </c>
      <c r="H308" s="141">
        <v>1</v>
      </c>
      <c r="I308" s="139" t="s">
        <v>24</v>
      </c>
      <c r="J308" s="55">
        <f t="shared" si="23"/>
        <v>15</v>
      </c>
      <c r="K308" s="56">
        <f t="shared" si="18"/>
        <v>150</v>
      </c>
      <c r="L308" s="2">
        <f t="shared" si="22"/>
        <v>450</v>
      </c>
      <c r="M308" s="141"/>
    </row>
    <row r="309" ht="24" spans="1:13">
      <c r="A309" s="19">
        <v>302</v>
      </c>
      <c r="B309" s="139" t="s">
        <v>774</v>
      </c>
      <c r="C309" s="139" t="s">
        <v>20</v>
      </c>
      <c r="D309" s="140" t="s">
        <v>666</v>
      </c>
      <c r="E309" s="141" t="s">
        <v>767</v>
      </c>
      <c r="F309" s="141" t="s">
        <v>775</v>
      </c>
      <c r="G309" s="141">
        <v>32303.04</v>
      </c>
      <c r="H309" s="141">
        <v>1</v>
      </c>
      <c r="I309" s="139" t="s">
        <v>24</v>
      </c>
      <c r="J309" s="55">
        <f t="shared" si="23"/>
        <v>15</v>
      </c>
      <c r="K309" s="56">
        <f t="shared" si="18"/>
        <v>150</v>
      </c>
      <c r="L309" s="2">
        <f t="shared" si="22"/>
        <v>450</v>
      </c>
      <c r="M309" s="141"/>
    </row>
    <row r="310" ht="24" spans="1:13">
      <c r="A310" s="19">
        <v>303</v>
      </c>
      <c r="B310" s="139" t="s">
        <v>776</v>
      </c>
      <c r="C310" s="139" t="s">
        <v>20</v>
      </c>
      <c r="D310" s="140" t="s">
        <v>666</v>
      </c>
      <c r="E310" s="139" t="s">
        <v>777</v>
      </c>
      <c r="F310" s="139" t="s">
        <v>778</v>
      </c>
      <c r="G310" s="141">
        <v>31074</v>
      </c>
      <c r="H310" s="141">
        <v>1</v>
      </c>
      <c r="I310" s="139" t="s">
        <v>24</v>
      </c>
      <c r="J310" s="55">
        <f t="shared" si="23"/>
        <v>15</v>
      </c>
      <c r="K310" s="56">
        <f t="shared" ref="K310:K372" si="24">H310*J310*10-0.5</f>
        <v>150</v>
      </c>
      <c r="L310" s="2">
        <f t="shared" si="22"/>
        <v>450</v>
      </c>
      <c r="M310" s="141"/>
    </row>
    <row r="311" ht="24" spans="1:13">
      <c r="A311" s="19">
        <v>304</v>
      </c>
      <c r="B311" s="139" t="s">
        <v>779</v>
      </c>
      <c r="C311" s="139" t="s">
        <v>20</v>
      </c>
      <c r="D311" s="140" t="s">
        <v>666</v>
      </c>
      <c r="E311" s="139" t="s">
        <v>777</v>
      </c>
      <c r="F311" s="139" t="s">
        <v>780</v>
      </c>
      <c r="G311" s="141">
        <v>33897</v>
      </c>
      <c r="H311" s="141">
        <v>2</v>
      </c>
      <c r="I311" s="139" t="s">
        <v>24</v>
      </c>
      <c r="J311" s="55">
        <f t="shared" si="23"/>
        <v>15</v>
      </c>
      <c r="K311" s="56">
        <f t="shared" si="24"/>
        <v>300</v>
      </c>
      <c r="L311" s="2">
        <f t="shared" si="22"/>
        <v>900</v>
      </c>
      <c r="M311" s="141"/>
    </row>
    <row r="312" ht="24" spans="1:13">
      <c r="A312" s="19">
        <v>305</v>
      </c>
      <c r="B312" s="139" t="s">
        <v>781</v>
      </c>
      <c r="C312" s="139" t="s">
        <v>20</v>
      </c>
      <c r="D312" s="140" t="s">
        <v>666</v>
      </c>
      <c r="E312" s="141" t="s">
        <v>777</v>
      </c>
      <c r="F312" s="141" t="s">
        <v>782</v>
      </c>
      <c r="G312" s="141">
        <v>840</v>
      </c>
      <c r="H312" s="141">
        <v>1</v>
      </c>
      <c r="I312" s="139" t="s">
        <v>24</v>
      </c>
      <c r="J312" s="55">
        <f t="shared" si="23"/>
        <v>15</v>
      </c>
      <c r="K312" s="56">
        <f t="shared" si="24"/>
        <v>150</v>
      </c>
      <c r="L312" s="2">
        <f t="shared" si="22"/>
        <v>450</v>
      </c>
      <c r="M312" s="141"/>
    </row>
    <row r="313" ht="24" spans="1:13">
      <c r="A313" s="19">
        <v>306</v>
      </c>
      <c r="B313" s="139" t="s">
        <v>783</v>
      </c>
      <c r="C313" s="139" t="s">
        <v>20</v>
      </c>
      <c r="D313" s="140" t="s">
        <v>666</v>
      </c>
      <c r="E313" s="141" t="s">
        <v>777</v>
      </c>
      <c r="F313" s="141" t="s">
        <v>784</v>
      </c>
      <c r="G313" s="141">
        <v>39907.68</v>
      </c>
      <c r="H313" s="141">
        <v>1</v>
      </c>
      <c r="I313" s="139" t="s">
        <v>24</v>
      </c>
      <c r="J313" s="55">
        <f t="shared" si="23"/>
        <v>15</v>
      </c>
      <c r="K313" s="56">
        <f t="shared" si="24"/>
        <v>150</v>
      </c>
      <c r="L313" s="2">
        <f t="shared" si="22"/>
        <v>450</v>
      </c>
      <c r="M313" s="141"/>
    </row>
    <row r="314" ht="24" spans="1:13">
      <c r="A314" s="19">
        <v>307</v>
      </c>
      <c r="B314" s="139" t="s">
        <v>785</v>
      </c>
      <c r="C314" s="139" t="s">
        <v>20</v>
      </c>
      <c r="D314" s="140" t="s">
        <v>666</v>
      </c>
      <c r="E314" s="139" t="s">
        <v>777</v>
      </c>
      <c r="F314" s="139" t="s">
        <v>786</v>
      </c>
      <c r="G314" s="141">
        <v>29202.84</v>
      </c>
      <c r="H314" s="141">
        <v>1</v>
      </c>
      <c r="I314" s="139" t="s">
        <v>24</v>
      </c>
      <c r="J314" s="55">
        <f t="shared" si="23"/>
        <v>15</v>
      </c>
      <c r="K314" s="56">
        <f t="shared" si="24"/>
        <v>150</v>
      </c>
      <c r="L314" s="2">
        <f t="shared" si="22"/>
        <v>450</v>
      </c>
      <c r="M314" s="141"/>
    </row>
    <row r="315" ht="24" spans="1:13">
      <c r="A315" s="19">
        <v>308</v>
      </c>
      <c r="B315" s="139" t="s">
        <v>787</v>
      </c>
      <c r="C315" s="139" t="s">
        <v>20</v>
      </c>
      <c r="D315" s="140" t="s">
        <v>666</v>
      </c>
      <c r="E315" s="139" t="s">
        <v>777</v>
      </c>
      <c r="F315" s="139" t="s">
        <v>788</v>
      </c>
      <c r="G315" s="141">
        <v>21600</v>
      </c>
      <c r="H315" s="141">
        <v>1</v>
      </c>
      <c r="I315" s="141">
        <v>0</v>
      </c>
      <c r="J315" s="55">
        <f t="shared" si="23"/>
        <v>15</v>
      </c>
      <c r="K315" s="56">
        <f t="shared" si="24"/>
        <v>150</v>
      </c>
      <c r="L315" s="2">
        <f t="shared" si="22"/>
        <v>450</v>
      </c>
      <c r="M315" s="141"/>
    </row>
    <row r="316" ht="24" spans="1:13">
      <c r="A316" s="19">
        <v>309</v>
      </c>
      <c r="B316" s="139" t="s">
        <v>789</v>
      </c>
      <c r="C316" s="141" t="s">
        <v>20</v>
      </c>
      <c r="D316" s="140" t="s">
        <v>666</v>
      </c>
      <c r="E316" s="141" t="s">
        <v>790</v>
      </c>
      <c r="F316" s="141" t="s">
        <v>791</v>
      </c>
      <c r="G316" s="141">
        <v>36240.3</v>
      </c>
      <c r="H316" s="141">
        <v>2</v>
      </c>
      <c r="I316" s="141">
        <v>0</v>
      </c>
      <c r="J316" s="55">
        <f t="shared" si="23"/>
        <v>15</v>
      </c>
      <c r="K316" s="56">
        <f t="shared" si="24"/>
        <v>300</v>
      </c>
      <c r="L316" s="2">
        <f t="shared" si="22"/>
        <v>900</v>
      </c>
      <c r="M316" s="141"/>
    </row>
    <row r="317" ht="24" spans="1:13">
      <c r="A317" s="19">
        <v>310</v>
      </c>
      <c r="B317" s="139" t="s">
        <v>792</v>
      </c>
      <c r="C317" s="141" t="s">
        <v>20</v>
      </c>
      <c r="D317" s="140" t="s">
        <v>666</v>
      </c>
      <c r="E317" s="141" t="s">
        <v>790</v>
      </c>
      <c r="F317" s="141" t="s">
        <v>793</v>
      </c>
      <c r="G317" s="141">
        <v>30000</v>
      </c>
      <c r="H317" s="141">
        <v>1</v>
      </c>
      <c r="I317" s="141">
        <v>0</v>
      </c>
      <c r="J317" s="55">
        <f t="shared" si="23"/>
        <v>15</v>
      </c>
      <c r="K317" s="56">
        <f t="shared" si="24"/>
        <v>150</v>
      </c>
      <c r="L317" s="2">
        <f t="shared" si="22"/>
        <v>450</v>
      </c>
      <c r="M317" s="141"/>
    </row>
    <row r="318" ht="24" spans="1:13">
      <c r="A318" s="19">
        <v>311</v>
      </c>
      <c r="B318" s="139" t="s">
        <v>794</v>
      </c>
      <c r="C318" s="141" t="s">
        <v>20</v>
      </c>
      <c r="D318" s="140" t="s">
        <v>666</v>
      </c>
      <c r="E318" s="141" t="s">
        <v>790</v>
      </c>
      <c r="F318" s="141" t="s">
        <v>795</v>
      </c>
      <c r="G318" s="141">
        <v>5160</v>
      </c>
      <c r="H318" s="141">
        <v>2</v>
      </c>
      <c r="I318" s="141">
        <v>0</v>
      </c>
      <c r="J318" s="55">
        <f t="shared" si="23"/>
        <v>15</v>
      </c>
      <c r="K318" s="56">
        <f t="shared" si="24"/>
        <v>300</v>
      </c>
      <c r="L318" s="2">
        <f t="shared" si="22"/>
        <v>900</v>
      </c>
      <c r="M318" s="141"/>
    </row>
    <row r="319" ht="24" spans="1:13">
      <c r="A319" s="19">
        <v>312</v>
      </c>
      <c r="B319" s="139" t="s">
        <v>796</v>
      </c>
      <c r="C319" s="141" t="s">
        <v>20</v>
      </c>
      <c r="D319" s="140" t="s">
        <v>666</v>
      </c>
      <c r="E319" s="141" t="s">
        <v>797</v>
      </c>
      <c r="F319" s="141" t="s">
        <v>798</v>
      </c>
      <c r="G319" s="141">
        <v>21600</v>
      </c>
      <c r="H319" s="141">
        <v>1</v>
      </c>
      <c r="I319" s="141">
        <v>0</v>
      </c>
      <c r="J319" s="55">
        <f t="shared" si="23"/>
        <v>15</v>
      </c>
      <c r="K319" s="56">
        <f t="shared" si="24"/>
        <v>150</v>
      </c>
      <c r="L319" s="2">
        <f t="shared" si="22"/>
        <v>450</v>
      </c>
      <c r="M319" s="141"/>
    </row>
    <row r="320" ht="24" spans="1:13">
      <c r="A320" s="19">
        <v>313</v>
      </c>
      <c r="B320" s="139" t="s">
        <v>799</v>
      </c>
      <c r="C320" s="141" t="s">
        <v>20</v>
      </c>
      <c r="D320" s="140" t="s">
        <v>666</v>
      </c>
      <c r="E320" s="141" t="s">
        <v>800</v>
      </c>
      <c r="F320" s="139" t="s">
        <v>801</v>
      </c>
      <c r="G320" s="141">
        <v>38503.08</v>
      </c>
      <c r="H320" s="141">
        <v>1</v>
      </c>
      <c r="I320" s="141">
        <v>0</v>
      </c>
      <c r="J320" s="55">
        <f t="shared" si="23"/>
        <v>15</v>
      </c>
      <c r="K320" s="56">
        <f t="shared" si="24"/>
        <v>150</v>
      </c>
      <c r="L320" s="2">
        <f t="shared" si="22"/>
        <v>450</v>
      </c>
      <c r="M320" s="141"/>
    </row>
    <row r="321" ht="24" spans="1:13">
      <c r="A321" s="19">
        <v>314</v>
      </c>
      <c r="B321" s="139" t="s">
        <v>802</v>
      </c>
      <c r="C321" s="141" t="s">
        <v>20</v>
      </c>
      <c r="D321" s="140" t="s">
        <v>666</v>
      </c>
      <c r="E321" s="141" t="s">
        <v>800</v>
      </c>
      <c r="F321" s="139" t="s">
        <v>803</v>
      </c>
      <c r="G321" s="141">
        <v>34174.8</v>
      </c>
      <c r="H321" s="141">
        <v>1</v>
      </c>
      <c r="I321" s="141">
        <v>0</v>
      </c>
      <c r="J321" s="55">
        <f t="shared" si="23"/>
        <v>15</v>
      </c>
      <c r="K321" s="56">
        <f t="shared" si="24"/>
        <v>150</v>
      </c>
      <c r="L321" s="2">
        <f t="shared" ref="L321:L382" si="25">K321*3</f>
        <v>450</v>
      </c>
      <c r="M321" s="141"/>
    </row>
    <row r="322" ht="24" spans="1:13">
      <c r="A322" s="19">
        <v>315</v>
      </c>
      <c r="B322" s="139" t="s">
        <v>804</v>
      </c>
      <c r="C322" s="141" t="s">
        <v>20</v>
      </c>
      <c r="D322" s="140" t="s">
        <v>666</v>
      </c>
      <c r="E322" s="141" t="s">
        <v>800</v>
      </c>
      <c r="F322" s="139" t="s">
        <v>805</v>
      </c>
      <c r="G322" s="141">
        <v>38979.18</v>
      </c>
      <c r="H322" s="141">
        <v>2</v>
      </c>
      <c r="I322" s="141">
        <v>0</v>
      </c>
      <c r="J322" s="55">
        <f t="shared" si="23"/>
        <v>15</v>
      </c>
      <c r="K322" s="56">
        <f t="shared" si="24"/>
        <v>300</v>
      </c>
      <c r="L322" s="2">
        <f t="shared" si="25"/>
        <v>900</v>
      </c>
      <c r="M322" s="141"/>
    </row>
    <row r="323" ht="24" spans="1:13">
      <c r="A323" s="19">
        <v>316</v>
      </c>
      <c r="B323" s="139" t="s">
        <v>806</v>
      </c>
      <c r="C323" s="141" t="s">
        <v>20</v>
      </c>
      <c r="D323" s="140" t="s">
        <v>666</v>
      </c>
      <c r="E323" s="141" t="s">
        <v>800</v>
      </c>
      <c r="F323" s="141" t="s">
        <v>807</v>
      </c>
      <c r="G323" s="141">
        <v>30360</v>
      </c>
      <c r="H323" s="141">
        <v>1</v>
      </c>
      <c r="I323" s="141">
        <v>0</v>
      </c>
      <c r="J323" s="55">
        <f t="shared" si="23"/>
        <v>15</v>
      </c>
      <c r="K323" s="56">
        <f t="shared" si="24"/>
        <v>150</v>
      </c>
      <c r="L323" s="2">
        <f>K323*6</f>
        <v>900</v>
      </c>
      <c r="M323" s="141" t="s">
        <v>771</v>
      </c>
    </row>
    <row r="324" ht="24" spans="1:13">
      <c r="A324" s="19">
        <v>317</v>
      </c>
      <c r="B324" s="139" t="s">
        <v>808</v>
      </c>
      <c r="C324" s="141" t="s">
        <v>20</v>
      </c>
      <c r="D324" s="140" t="s">
        <v>666</v>
      </c>
      <c r="E324" s="141" t="s">
        <v>800</v>
      </c>
      <c r="F324" s="139" t="s">
        <v>809</v>
      </c>
      <c r="G324" s="139" t="s">
        <v>810</v>
      </c>
      <c r="H324" s="141">
        <v>2</v>
      </c>
      <c r="I324" s="141">
        <v>0</v>
      </c>
      <c r="J324" s="55">
        <f t="shared" si="23"/>
        <v>15</v>
      </c>
      <c r="K324" s="56">
        <f t="shared" si="24"/>
        <v>300</v>
      </c>
      <c r="L324" s="2">
        <f t="shared" si="25"/>
        <v>900</v>
      </c>
      <c r="M324" s="141"/>
    </row>
    <row r="325" ht="24" spans="1:13">
      <c r="A325" s="19">
        <v>318</v>
      </c>
      <c r="B325" s="139" t="s">
        <v>811</v>
      </c>
      <c r="C325" s="141" t="s">
        <v>20</v>
      </c>
      <c r="D325" s="140" t="s">
        <v>666</v>
      </c>
      <c r="E325" s="141" t="s">
        <v>800</v>
      </c>
      <c r="F325" s="139" t="s">
        <v>812</v>
      </c>
      <c r="G325" s="141">
        <v>38011.32</v>
      </c>
      <c r="H325" s="141">
        <v>2</v>
      </c>
      <c r="I325" s="141">
        <v>0</v>
      </c>
      <c r="J325" s="55">
        <f t="shared" si="23"/>
        <v>15</v>
      </c>
      <c r="K325" s="56">
        <f t="shared" si="24"/>
        <v>300</v>
      </c>
      <c r="L325" s="2">
        <f t="shared" si="25"/>
        <v>900</v>
      </c>
      <c r="M325" s="141"/>
    </row>
    <row r="326" ht="24" spans="1:13">
      <c r="A326" s="19">
        <v>319</v>
      </c>
      <c r="B326" s="139" t="s">
        <v>813</v>
      </c>
      <c r="C326" s="141" t="s">
        <v>20</v>
      </c>
      <c r="D326" s="140" t="s">
        <v>666</v>
      </c>
      <c r="E326" s="141" t="s">
        <v>800</v>
      </c>
      <c r="F326" s="139" t="s">
        <v>814</v>
      </c>
      <c r="G326" s="141">
        <v>39658.56</v>
      </c>
      <c r="H326" s="141">
        <v>2</v>
      </c>
      <c r="I326" s="141">
        <v>0</v>
      </c>
      <c r="J326" s="55">
        <f t="shared" si="23"/>
        <v>15</v>
      </c>
      <c r="K326" s="56">
        <f t="shared" si="24"/>
        <v>300</v>
      </c>
      <c r="L326" s="2">
        <f t="shared" si="25"/>
        <v>900</v>
      </c>
      <c r="M326" s="141"/>
    </row>
    <row r="327" ht="24" spans="1:13">
      <c r="A327" s="19">
        <v>320</v>
      </c>
      <c r="B327" s="139" t="s">
        <v>815</v>
      </c>
      <c r="C327" s="141" t="s">
        <v>20</v>
      </c>
      <c r="D327" s="140" t="s">
        <v>666</v>
      </c>
      <c r="E327" s="141" t="s">
        <v>800</v>
      </c>
      <c r="F327" s="139" t="s">
        <v>816</v>
      </c>
      <c r="G327" s="141">
        <v>40596</v>
      </c>
      <c r="H327" s="141">
        <v>1</v>
      </c>
      <c r="I327" s="141">
        <v>0</v>
      </c>
      <c r="J327" s="55">
        <f t="shared" ref="J327:J388" si="26">15-I327</f>
        <v>15</v>
      </c>
      <c r="K327" s="56">
        <f t="shared" si="24"/>
        <v>150</v>
      </c>
      <c r="L327" s="2">
        <f t="shared" si="25"/>
        <v>450</v>
      </c>
      <c r="M327" s="141"/>
    </row>
    <row r="328" ht="24" spans="1:13">
      <c r="A328" s="19">
        <v>321</v>
      </c>
      <c r="B328" s="139" t="s">
        <v>817</v>
      </c>
      <c r="C328" s="141" t="s">
        <v>20</v>
      </c>
      <c r="D328" s="140" t="s">
        <v>666</v>
      </c>
      <c r="E328" s="141" t="s">
        <v>800</v>
      </c>
      <c r="F328" s="139" t="s">
        <v>818</v>
      </c>
      <c r="G328" s="141">
        <v>36780.12</v>
      </c>
      <c r="H328" s="141">
        <v>1</v>
      </c>
      <c r="I328" s="141">
        <v>0</v>
      </c>
      <c r="J328" s="55">
        <f t="shared" si="26"/>
        <v>15</v>
      </c>
      <c r="K328" s="56">
        <f t="shared" si="24"/>
        <v>150</v>
      </c>
      <c r="L328" s="2">
        <f t="shared" si="25"/>
        <v>450</v>
      </c>
      <c r="M328" s="141"/>
    </row>
    <row r="329" ht="24" spans="1:13">
      <c r="A329" s="19">
        <v>322</v>
      </c>
      <c r="B329" s="139" t="s">
        <v>819</v>
      </c>
      <c r="C329" s="139" t="s">
        <v>20</v>
      </c>
      <c r="D329" s="140" t="s">
        <v>666</v>
      </c>
      <c r="E329" s="139" t="s">
        <v>820</v>
      </c>
      <c r="F329" s="139" t="s">
        <v>821</v>
      </c>
      <c r="G329" s="145">
        <v>40800</v>
      </c>
      <c r="H329" s="141">
        <v>2</v>
      </c>
      <c r="I329" s="139" t="s">
        <v>24</v>
      </c>
      <c r="J329" s="55">
        <f t="shared" si="26"/>
        <v>15</v>
      </c>
      <c r="K329" s="56">
        <f t="shared" si="24"/>
        <v>300</v>
      </c>
      <c r="L329" s="2">
        <f t="shared" si="25"/>
        <v>900</v>
      </c>
      <c r="M329" s="143"/>
    </row>
    <row r="330" ht="24" spans="1:13">
      <c r="A330" s="19">
        <v>323</v>
      </c>
      <c r="B330" s="139" t="s">
        <v>822</v>
      </c>
      <c r="C330" s="139" t="s">
        <v>20</v>
      </c>
      <c r="D330" s="140" t="s">
        <v>666</v>
      </c>
      <c r="E330" s="139" t="s">
        <v>820</v>
      </c>
      <c r="F330" s="139" t="s">
        <v>823</v>
      </c>
      <c r="G330" s="145">
        <v>37260</v>
      </c>
      <c r="H330" s="141">
        <v>1</v>
      </c>
      <c r="I330" s="139" t="s">
        <v>24</v>
      </c>
      <c r="J330" s="55">
        <f t="shared" si="26"/>
        <v>15</v>
      </c>
      <c r="K330" s="56">
        <f t="shared" si="24"/>
        <v>150</v>
      </c>
      <c r="L330" s="2">
        <f t="shared" si="25"/>
        <v>450</v>
      </c>
      <c r="M330" s="143"/>
    </row>
    <row r="331" ht="24" spans="1:13">
      <c r="A331" s="19">
        <v>324</v>
      </c>
      <c r="B331" s="139" t="s">
        <v>824</v>
      </c>
      <c r="C331" s="139" t="s">
        <v>20</v>
      </c>
      <c r="D331" s="140" t="s">
        <v>666</v>
      </c>
      <c r="E331" s="139" t="s">
        <v>820</v>
      </c>
      <c r="F331" s="139" t="s">
        <v>825</v>
      </c>
      <c r="G331" s="145">
        <v>36200</v>
      </c>
      <c r="H331" s="141">
        <v>1</v>
      </c>
      <c r="I331" s="139" t="s">
        <v>24</v>
      </c>
      <c r="J331" s="55">
        <f t="shared" si="26"/>
        <v>15</v>
      </c>
      <c r="K331" s="56">
        <f t="shared" si="24"/>
        <v>150</v>
      </c>
      <c r="L331" s="2">
        <f t="shared" si="25"/>
        <v>450</v>
      </c>
      <c r="M331" s="143"/>
    </row>
    <row r="332" ht="24" spans="1:13">
      <c r="A332" s="19">
        <v>325</v>
      </c>
      <c r="B332" s="139" t="s">
        <v>826</v>
      </c>
      <c r="C332" s="139" t="s">
        <v>20</v>
      </c>
      <c r="D332" s="140" t="s">
        <v>666</v>
      </c>
      <c r="E332" s="139" t="s">
        <v>820</v>
      </c>
      <c r="F332" s="139" t="s">
        <v>827</v>
      </c>
      <c r="G332" s="141">
        <v>24226.56</v>
      </c>
      <c r="H332" s="141">
        <v>1</v>
      </c>
      <c r="I332" s="139" t="s">
        <v>24</v>
      </c>
      <c r="J332" s="55">
        <f t="shared" si="26"/>
        <v>15</v>
      </c>
      <c r="K332" s="56">
        <f t="shared" si="24"/>
        <v>150</v>
      </c>
      <c r="L332" s="2">
        <f t="shared" si="25"/>
        <v>450</v>
      </c>
      <c r="M332" s="143"/>
    </row>
    <row r="333" ht="24" spans="1:13">
      <c r="A333" s="19">
        <v>326</v>
      </c>
      <c r="B333" s="139" t="s">
        <v>828</v>
      </c>
      <c r="C333" s="139" t="s">
        <v>20</v>
      </c>
      <c r="D333" s="140" t="s">
        <v>666</v>
      </c>
      <c r="E333" s="139" t="s">
        <v>829</v>
      </c>
      <c r="F333" s="139" t="s">
        <v>830</v>
      </c>
      <c r="G333" s="141">
        <v>29172</v>
      </c>
      <c r="H333" s="139">
        <v>1</v>
      </c>
      <c r="I333" s="139" t="s">
        <v>24</v>
      </c>
      <c r="J333" s="55">
        <f t="shared" si="26"/>
        <v>15</v>
      </c>
      <c r="K333" s="56">
        <f t="shared" si="24"/>
        <v>150</v>
      </c>
      <c r="L333" s="2">
        <f t="shared" si="25"/>
        <v>450</v>
      </c>
      <c r="M333" s="141"/>
    </row>
    <row r="334" ht="24" spans="1:13">
      <c r="A334" s="19">
        <v>327</v>
      </c>
      <c r="B334" s="139" t="s">
        <v>831</v>
      </c>
      <c r="C334" s="139" t="s">
        <v>20</v>
      </c>
      <c r="D334" s="140" t="s">
        <v>666</v>
      </c>
      <c r="E334" s="139" t="s">
        <v>829</v>
      </c>
      <c r="F334" s="139" t="s">
        <v>832</v>
      </c>
      <c r="G334" s="141">
        <v>23627</v>
      </c>
      <c r="H334" s="139">
        <v>2</v>
      </c>
      <c r="I334" s="139" t="s">
        <v>24</v>
      </c>
      <c r="J334" s="55">
        <f t="shared" si="26"/>
        <v>15</v>
      </c>
      <c r="K334" s="56">
        <f t="shared" si="24"/>
        <v>300</v>
      </c>
      <c r="L334" s="2">
        <f t="shared" si="25"/>
        <v>900</v>
      </c>
      <c r="M334" s="141"/>
    </row>
    <row r="335" ht="24" spans="1:13">
      <c r="A335" s="19">
        <v>328</v>
      </c>
      <c r="B335" s="139" t="s">
        <v>833</v>
      </c>
      <c r="C335" s="139" t="s">
        <v>20</v>
      </c>
      <c r="D335" s="140" t="s">
        <v>666</v>
      </c>
      <c r="E335" s="139" t="s">
        <v>829</v>
      </c>
      <c r="F335" s="139" t="s">
        <v>834</v>
      </c>
      <c r="G335" s="139" t="s">
        <v>835</v>
      </c>
      <c r="H335" s="139">
        <v>2</v>
      </c>
      <c r="I335" s="139" t="s">
        <v>24</v>
      </c>
      <c r="J335" s="55">
        <f t="shared" si="26"/>
        <v>15</v>
      </c>
      <c r="K335" s="56">
        <f t="shared" si="24"/>
        <v>300</v>
      </c>
      <c r="L335" s="2">
        <f t="shared" si="25"/>
        <v>900</v>
      </c>
      <c r="M335" s="141"/>
    </row>
    <row r="336" ht="24" spans="1:13">
      <c r="A336" s="19">
        <v>329</v>
      </c>
      <c r="B336" s="139" t="s">
        <v>836</v>
      </c>
      <c r="C336" s="139" t="s">
        <v>20</v>
      </c>
      <c r="D336" s="140" t="s">
        <v>666</v>
      </c>
      <c r="E336" s="139" t="s">
        <v>829</v>
      </c>
      <c r="F336" s="139" t="s">
        <v>837</v>
      </c>
      <c r="G336" s="141">
        <v>20339.76</v>
      </c>
      <c r="H336" s="139">
        <v>1</v>
      </c>
      <c r="I336" s="139" t="s">
        <v>24</v>
      </c>
      <c r="J336" s="55">
        <f t="shared" si="26"/>
        <v>15</v>
      </c>
      <c r="K336" s="56">
        <f t="shared" si="24"/>
        <v>150</v>
      </c>
      <c r="L336" s="2">
        <f t="shared" si="25"/>
        <v>450</v>
      </c>
      <c r="M336" s="141"/>
    </row>
    <row r="337" ht="24" spans="1:13">
      <c r="A337" s="19">
        <v>330</v>
      </c>
      <c r="B337" s="139" t="s">
        <v>838</v>
      </c>
      <c r="C337" s="139" t="s">
        <v>20</v>
      </c>
      <c r="D337" s="140" t="s">
        <v>666</v>
      </c>
      <c r="E337" s="139" t="s">
        <v>839</v>
      </c>
      <c r="F337" s="139" t="s">
        <v>840</v>
      </c>
      <c r="G337" s="141">
        <v>19200</v>
      </c>
      <c r="H337" s="141">
        <v>1</v>
      </c>
      <c r="I337" s="139" t="s">
        <v>24</v>
      </c>
      <c r="J337" s="55">
        <f t="shared" si="26"/>
        <v>15</v>
      </c>
      <c r="K337" s="56">
        <f t="shared" si="24"/>
        <v>150</v>
      </c>
      <c r="L337" s="2">
        <f t="shared" si="25"/>
        <v>450</v>
      </c>
      <c r="M337" s="141"/>
    </row>
    <row r="338" ht="24" spans="1:13">
      <c r="A338" s="19">
        <v>331</v>
      </c>
      <c r="B338" s="139" t="s">
        <v>841</v>
      </c>
      <c r="C338" s="139" t="s">
        <v>20</v>
      </c>
      <c r="D338" s="140" t="s">
        <v>666</v>
      </c>
      <c r="E338" s="139" t="s">
        <v>839</v>
      </c>
      <c r="F338" s="139" t="s">
        <v>842</v>
      </c>
      <c r="G338" s="141">
        <v>24796.68</v>
      </c>
      <c r="H338" s="141">
        <v>3</v>
      </c>
      <c r="I338" s="139" t="s">
        <v>24</v>
      </c>
      <c r="J338" s="55">
        <f t="shared" si="26"/>
        <v>15</v>
      </c>
      <c r="K338" s="56">
        <f t="shared" si="24"/>
        <v>450</v>
      </c>
      <c r="L338" s="2">
        <f t="shared" si="25"/>
        <v>1350</v>
      </c>
      <c r="M338" s="141"/>
    </row>
    <row r="339" ht="24" spans="1:13">
      <c r="A339" s="19">
        <v>332</v>
      </c>
      <c r="B339" s="139" t="s">
        <v>843</v>
      </c>
      <c r="C339" s="139" t="s">
        <v>20</v>
      </c>
      <c r="D339" s="140" t="s">
        <v>666</v>
      </c>
      <c r="E339" s="139" t="s">
        <v>839</v>
      </c>
      <c r="F339" s="139" t="s">
        <v>844</v>
      </c>
      <c r="G339" s="141">
        <v>24000</v>
      </c>
      <c r="H339" s="141">
        <v>2</v>
      </c>
      <c r="I339" s="139" t="s">
        <v>24</v>
      </c>
      <c r="J339" s="55">
        <f t="shared" si="26"/>
        <v>15</v>
      </c>
      <c r="K339" s="56">
        <f t="shared" si="24"/>
        <v>300</v>
      </c>
      <c r="L339" s="2">
        <f t="shared" si="25"/>
        <v>900</v>
      </c>
      <c r="M339" s="141"/>
    </row>
    <row r="340" ht="24" spans="1:13">
      <c r="A340" s="19">
        <v>333</v>
      </c>
      <c r="B340" s="139" t="s">
        <v>845</v>
      </c>
      <c r="C340" s="139" t="s">
        <v>20</v>
      </c>
      <c r="D340" s="140" t="s">
        <v>666</v>
      </c>
      <c r="E340" s="139" t="s">
        <v>839</v>
      </c>
      <c r="F340" s="139" t="s">
        <v>846</v>
      </c>
      <c r="G340" s="141">
        <v>9000</v>
      </c>
      <c r="H340" s="141">
        <v>4</v>
      </c>
      <c r="I340" s="139" t="s">
        <v>24</v>
      </c>
      <c r="J340" s="55">
        <f t="shared" si="26"/>
        <v>15</v>
      </c>
      <c r="K340" s="56">
        <f t="shared" si="24"/>
        <v>600</v>
      </c>
      <c r="L340" s="2">
        <f t="shared" si="25"/>
        <v>1800</v>
      </c>
      <c r="M340" s="141"/>
    </row>
    <row r="341" ht="24" spans="1:13">
      <c r="A341" s="19">
        <v>334</v>
      </c>
      <c r="B341" s="139" t="s">
        <v>847</v>
      </c>
      <c r="C341" s="139" t="s">
        <v>20</v>
      </c>
      <c r="D341" s="140" t="s">
        <v>666</v>
      </c>
      <c r="E341" s="139" t="s">
        <v>839</v>
      </c>
      <c r="F341" s="139" t="s">
        <v>848</v>
      </c>
      <c r="G341" s="141">
        <v>23205.44</v>
      </c>
      <c r="H341" s="141">
        <v>3</v>
      </c>
      <c r="I341" s="139" t="s">
        <v>24</v>
      </c>
      <c r="J341" s="55">
        <f t="shared" si="26"/>
        <v>15</v>
      </c>
      <c r="K341" s="56">
        <f t="shared" si="24"/>
        <v>450</v>
      </c>
      <c r="L341" s="2">
        <f t="shared" si="25"/>
        <v>1350</v>
      </c>
      <c r="M341" s="141"/>
    </row>
    <row r="342" ht="24" spans="1:13">
      <c r="A342" s="19">
        <v>335</v>
      </c>
      <c r="B342" s="139" t="s">
        <v>849</v>
      </c>
      <c r="C342" s="139" t="s">
        <v>20</v>
      </c>
      <c r="D342" s="140" t="s">
        <v>666</v>
      </c>
      <c r="E342" s="139" t="s">
        <v>839</v>
      </c>
      <c r="F342" s="139" t="s">
        <v>850</v>
      </c>
      <c r="G342" s="141">
        <v>29543.04</v>
      </c>
      <c r="H342" s="141">
        <v>1</v>
      </c>
      <c r="I342" s="139" t="s">
        <v>24</v>
      </c>
      <c r="J342" s="55">
        <f t="shared" si="26"/>
        <v>15</v>
      </c>
      <c r="K342" s="56">
        <f t="shared" si="24"/>
        <v>150</v>
      </c>
      <c r="L342" s="2">
        <f t="shared" si="25"/>
        <v>450</v>
      </c>
      <c r="M342" s="141"/>
    </row>
    <row r="343" ht="24" spans="1:13">
      <c r="A343" s="19">
        <v>336</v>
      </c>
      <c r="B343" s="139" t="s">
        <v>851</v>
      </c>
      <c r="C343" s="139" t="s">
        <v>20</v>
      </c>
      <c r="D343" s="140" t="s">
        <v>666</v>
      </c>
      <c r="E343" s="139" t="s">
        <v>839</v>
      </c>
      <c r="F343" s="139" t="s">
        <v>852</v>
      </c>
      <c r="G343" s="141">
        <v>19200</v>
      </c>
      <c r="H343" s="141">
        <v>1</v>
      </c>
      <c r="I343" s="139" t="s">
        <v>24</v>
      </c>
      <c r="J343" s="55">
        <f t="shared" si="26"/>
        <v>15</v>
      </c>
      <c r="K343" s="56">
        <f t="shared" si="24"/>
        <v>150</v>
      </c>
      <c r="L343" s="2">
        <f t="shared" si="25"/>
        <v>450</v>
      </c>
      <c r="M343" s="141"/>
    </row>
    <row r="344" ht="24" spans="1:13">
      <c r="A344" s="19">
        <v>337</v>
      </c>
      <c r="B344" s="139" t="s">
        <v>853</v>
      </c>
      <c r="C344" s="139" t="s">
        <v>20</v>
      </c>
      <c r="D344" s="140" t="s">
        <v>666</v>
      </c>
      <c r="E344" s="139" t="s">
        <v>839</v>
      </c>
      <c r="F344" s="139" t="s">
        <v>854</v>
      </c>
      <c r="G344" s="141">
        <v>20160</v>
      </c>
      <c r="H344" s="141">
        <v>1</v>
      </c>
      <c r="I344" s="139" t="s">
        <v>24</v>
      </c>
      <c r="J344" s="55">
        <f t="shared" si="26"/>
        <v>15</v>
      </c>
      <c r="K344" s="56">
        <f t="shared" si="24"/>
        <v>150</v>
      </c>
      <c r="L344" s="2">
        <f t="shared" si="25"/>
        <v>450</v>
      </c>
      <c r="M344" s="141"/>
    </row>
    <row r="345" ht="24" spans="1:13">
      <c r="A345" s="19">
        <v>338</v>
      </c>
      <c r="B345" s="139" t="s">
        <v>855</v>
      </c>
      <c r="C345" s="139" t="s">
        <v>20</v>
      </c>
      <c r="D345" s="140" t="s">
        <v>666</v>
      </c>
      <c r="E345" s="139" t="s">
        <v>839</v>
      </c>
      <c r="F345" s="141" t="s">
        <v>856</v>
      </c>
      <c r="G345" s="141">
        <v>31562.96</v>
      </c>
      <c r="H345" s="141">
        <v>1</v>
      </c>
      <c r="I345" s="139" t="s">
        <v>24</v>
      </c>
      <c r="J345" s="55">
        <f t="shared" si="26"/>
        <v>15</v>
      </c>
      <c r="K345" s="56">
        <f t="shared" si="24"/>
        <v>150</v>
      </c>
      <c r="L345" s="2">
        <f t="shared" si="25"/>
        <v>450</v>
      </c>
      <c r="M345" s="141"/>
    </row>
    <row r="346" ht="24" spans="1:13">
      <c r="A346" s="19">
        <v>339</v>
      </c>
      <c r="B346" s="139" t="s">
        <v>857</v>
      </c>
      <c r="C346" s="139" t="s">
        <v>20</v>
      </c>
      <c r="D346" s="140" t="s">
        <v>666</v>
      </c>
      <c r="E346" s="139" t="s">
        <v>839</v>
      </c>
      <c r="F346" s="139" t="s">
        <v>858</v>
      </c>
      <c r="G346" s="141">
        <v>22083.96</v>
      </c>
      <c r="H346" s="141">
        <v>1</v>
      </c>
      <c r="I346" s="139" t="s">
        <v>24</v>
      </c>
      <c r="J346" s="55">
        <f t="shared" si="26"/>
        <v>15</v>
      </c>
      <c r="K346" s="56">
        <f t="shared" si="24"/>
        <v>150</v>
      </c>
      <c r="L346" s="2">
        <f t="shared" si="25"/>
        <v>450</v>
      </c>
      <c r="M346" s="141"/>
    </row>
    <row r="347" ht="24" spans="1:13">
      <c r="A347" s="19">
        <v>340</v>
      </c>
      <c r="B347" s="139" t="s">
        <v>859</v>
      </c>
      <c r="C347" s="139" t="s">
        <v>20</v>
      </c>
      <c r="D347" s="140" t="s">
        <v>666</v>
      </c>
      <c r="E347" s="139" t="s">
        <v>839</v>
      </c>
      <c r="F347" s="141" t="s">
        <v>860</v>
      </c>
      <c r="G347" s="141">
        <v>12000</v>
      </c>
      <c r="H347" s="141">
        <v>1</v>
      </c>
      <c r="I347" s="139" t="s">
        <v>24</v>
      </c>
      <c r="J347" s="55">
        <f t="shared" si="26"/>
        <v>15</v>
      </c>
      <c r="K347" s="56">
        <f t="shared" si="24"/>
        <v>150</v>
      </c>
      <c r="L347" s="2">
        <f t="shared" si="25"/>
        <v>450</v>
      </c>
      <c r="M347" s="141"/>
    </row>
    <row r="348" ht="24" spans="1:13">
      <c r="A348" s="19">
        <v>341</v>
      </c>
      <c r="B348" s="139" t="s">
        <v>861</v>
      </c>
      <c r="C348" s="139" t="s">
        <v>20</v>
      </c>
      <c r="D348" s="140" t="s">
        <v>666</v>
      </c>
      <c r="E348" s="139" t="s">
        <v>839</v>
      </c>
      <c r="F348" s="141" t="s">
        <v>862</v>
      </c>
      <c r="G348" s="141">
        <v>15939.59</v>
      </c>
      <c r="H348" s="141">
        <v>2</v>
      </c>
      <c r="I348" s="139" t="s">
        <v>24</v>
      </c>
      <c r="J348" s="55">
        <f t="shared" si="26"/>
        <v>15</v>
      </c>
      <c r="K348" s="56">
        <f t="shared" si="24"/>
        <v>300</v>
      </c>
      <c r="L348" s="2">
        <f t="shared" si="25"/>
        <v>900</v>
      </c>
      <c r="M348" s="141"/>
    </row>
    <row r="349" ht="24" spans="1:13">
      <c r="A349" s="19">
        <v>342</v>
      </c>
      <c r="B349" s="139" t="s">
        <v>863</v>
      </c>
      <c r="C349" s="139" t="s">
        <v>20</v>
      </c>
      <c r="D349" s="140" t="s">
        <v>666</v>
      </c>
      <c r="E349" s="139" t="s">
        <v>839</v>
      </c>
      <c r="F349" s="141" t="s">
        <v>864</v>
      </c>
      <c r="G349" s="141">
        <v>20259.96</v>
      </c>
      <c r="H349" s="141">
        <v>4</v>
      </c>
      <c r="I349" s="139" t="s">
        <v>24</v>
      </c>
      <c r="J349" s="55">
        <f t="shared" si="26"/>
        <v>15</v>
      </c>
      <c r="K349" s="56">
        <f t="shared" si="24"/>
        <v>600</v>
      </c>
      <c r="L349" s="2">
        <f t="shared" si="25"/>
        <v>1800</v>
      </c>
      <c r="M349" s="141"/>
    </row>
    <row r="350" ht="24" spans="1:13">
      <c r="A350" s="19">
        <v>343</v>
      </c>
      <c r="B350" s="139" t="s">
        <v>865</v>
      </c>
      <c r="C350" s="139" t="s">
        <v>20</v>
      </c>
      <c r="D350" s="140" t="s">
        <v>666</v>
      </c>
      <c r="E350" s="139" t="s">
        <v>839</v>
      </c>
      <c r="F350" s="141" t="s">
        <v>866</v>
      </c>
      <c r="G350" s="141">
        <v>15598.44</v>
      </c>
      <c r="H350" s="141">
        <v>2</v>
      </c>
      <c r="I350" s="139" t="s">
        <v>24</v>
      </c>
      <c r="J350" s="55">
        <f t="shared" si="26"/>
        <v>15</v>
      </c>
      <c r="K350" s="56">
        <f t="shared" si="24"/>
        <v>300</v>
      </c>
      <c r="L350" s="2">
        <f t="shared" si="25"/>
        <v>900</v>
      </c>
      <c r="M350" s="141"/>
    </row>
    <row r="351" ht="24" spans="1:13">
      <c r="A351" s="19">
        <v>344</v>
      </c>
      <c r="B351" s="139" t="s">
        <v>867</v>
      </c>
      <c r="C351" s="139" t="s">
        <v>20</v>
      </c>
      <c r="D351" s="140" t="s">
        <v>666</v>
      </c>
      <c r="E351" s="139" t="s">
        <v>839</v>
      </c>
      <c r="F351" s="141" t="s">
        <v>868</v>
      </c>
      <c r="G351" s="141">
        <v>0</v>
      </c>
      <c r="H351" s="141">
        <v>1</v>
      </c>
      <c r="I351" s="139" t="s">
        <v>24</v>
      </c>
      <c r="J351" s="55">
        <f t="shared" si="26"/>
        <v>15</v>
      </c>
      <c r="K351" s="56">
        <f t="shared" si="24"/>
        <v>150</v>
      </c>
      <c r="L351" s="2">
        <f t="shared" si="25"/>
        <v>450</v>
      </c>
      <c r="M351" s="141"/>
    </row>
    <row r="352" ht="24" spans="1:13">
      <c r="A352" s="19">
        <v>345</v>
      </c>
      <c r="B352" s="139" t="s">
        <v>869</v>
      </c>
      <c r="C352" s="139" t="s">
        <v>20</v>
      </c>
      <c r="D352" s="140" t="s">
        <v>666</v>
      </c>
      <c r="E352" s="139" t="s">
        <v>839</v>
      </c>
      <c r="F352" s="139" t="s">
        <v>870</v>
      </c>
      <c r="G352" s="141">
        <v>13233.72</v>
      </c>
      <c r="H352" s="141">
        <v>1</v>
      </c>
      <c r="I352" s="141">
        <v>0</v>
      </c>
      <c r="J352" s="55">
        <f t="shared" si="26"/>
        <v>15</v>
      </c>
      <c r="K352" s="56">
        <f t="shared" si="24"/>
        <v>150</v>
      </c>
      <c r="L352" s="2">
        <f t="shared" si="25"/>
        <v>450</v>
      </c>
      <c r="M352" s="141"/>
    </row>
    <row r="353" ht="24" spans="1:13">
      <c r="A353" s="19">
        <v>346</v>
      </c>
      <c r="B353" s="139" t="s">
        <v>871</v>
      </c>
      <c r="C353" s="139" t="s">
        <v>20</v>
      </c>
      <c r="D353" s="140" t="s">
        <v>666</v>
      </c>
      <c r="E353" s="139" t="s">
        <v>872</v>
      </c>
      <c r="F353" s="139" t="s">
        <v>873</v>
      </c>
      <c r="G353" s="141">
        <v>41760.36</v>
      </c>
      <c r="H353" s="141">
        <v>2</v>
      </c>
      <c r="I353" s="139" t="s">
        <v>24</v>
      </c>
      <c r="J353" s="55">
        <f t="shared" si="26"/>
        <v>15</v>
      </c>
      <c r="K353" s="56">
        <f t="shared" si="24"/>
        <v>300</v>
      </c>
      <c r="L353" s="2">
        <f t="shared" si="25"/>
        <v>900</v>
      </c>
      <c r="M353" s="141"/>
    </row>
    <row r="354" ht="24" spans="1:13">
      <c r="A354" s="19">
        <v>347</v>
      </c>
      <c r="B354" s="139" t="s">
        <v>874</v>
      </c>
      <c r="C354" s="139" t="s">
        <v>20</v>
      </c>
      <c r="D354" s="140" t="s">
        <v>666</v>
      </c>
      <c r="E354" s="139" t="s">
        <v>872</v>
      </c>
      <c r="F354" s="139" t="s">
        <v>875</v>
      </c>
      <c r="G354" s="141">
        <v>36164.38</v>
      </c>
      <c r="H354" s="141">
        <v>2</v>
      </c>
      <c r="I354" s="139" t="s">
        <v>24</v>
      </c>
      <c r="J354" s="55">
        <f t="shared" si="26"/>
        <v>15</v>
      </c>
      <c r="K354" s="56">
        <f t="shared" si="24"/>
        <v>300</v>
      </c>
      <c r="L354" s="2">
        <f t="shared" si="25"/>
        <v>900</v>
      </c>
      <c r="M354" s="141"/>
    </row>
    <row r="355" ht="24" spans="1:13">
      <c r="A355" s="19">
        <v>348</v>
      </c>
      <c r="B355" s="139" t="s">
        <v>876</v>
      </c>
      <c r="C355" s="139" t="s">
        <v>20</v>
      </c>
      <c r="D355" s="140" t="s">
        <v>666</v>
      </c>
      <c r="E355" s="139" t="s">
        <v>872</v>
      </c>
      <c r="F355" s="141" t="s">
        <v>877</v>
      </c>
      <c r="G355" s="139" t="s">
        <v>878</v>
      </c>
      <c r="H355" s="141">
        <v>3</v>
      </c>
      <c r="I355" s="139" t="s">
        <v>24</v>
      </c>
      <c r="J355" s="55">
        <f t="shared" si="26"/>
        <v>15</v>
      </c>
      <c r="K355" s="56">
        <f t="shared" si="24"/>
        <v>450</v>
      </c>
      <c r="L355" s="2">
        <f t="shared" si="25"/>
        <v>1350</v>
      </c>
      <c r="M355" s="141"/>
    </row>
    <row r="356" ht="24" spans="1:13">
      <c r="A356" s="19">
        <v>349</v>
      </c>
      <c r="B356" s="139" t="s">
        <v>879</v>
      </c>
      <c r="C356" s="139" t="s">
        <v>20</v>
      </c>
      <c r="D356" s="140" t="s">
        <v>666</v>
      </c>
      <c r="E356" s="139" t="s">
        <v>872</v>
      </c>
      <c r="F356" s="139" t="s">
        <v>880</v>
      </c>
      <c r="G356" s="139" t="s">
        <v>881</v>
      </c>
      <c r="H356" s="141">
        <v>3</v>
      </c>
      <c r="I356" s="139" t="s">
        <v>24</v>
      </c>
      <c r="J356" s="55">
        <f t="shared" si="26"/>
        <v>15</v>
      </c>
      <c r="K356" s="56">
        <f t="shared" si="24"/>
        <v>450</v>
      </c>
      <c r="L356" s="2">
        <f t="shared" si="25"/>
        <v>1350</v>
      </c>
      <c r="M356" s="141"/>
    </row>
    <row r="357" ht="24" spans="1:13">
      <c r="A357" s="19">
        <v>350</v>
      </c>
      <c r="B357" s="139" t="s">
        <v>882</v>
      </c>
      <c r="C357" s="139" t="s">
        <v>20</v>
      </c>
      <c r="D357" s="140" t="s">
        <v>666</v>
      </c>
      <c r="E357" s="139" t="s">
        <v>872</v>
      </c>
      <c r="F357" s="141" t="s">
        <v>883</v>
      </c>
      <c r="G357" s="141">
        <v>13500</v>
      </c>
      <c r="H357" s="141">
        <v>4</v>
      </c>
      <c r="I357" s="139" t="s">
        <v>24</v>
      </c>
      <c r="J357" s="55">
        <f t="shared" si="26"/>
        <v>15</v>
      </c>
      <c r="K357" s="56">
        <f t="shared" si="24"/>
        <v>600</v>
      </c>
      <c r="L357" s="2">
        <f t="shared" si="25"/>
        <v>1800</v>
      </c>
      <c r="M357" s="141"/>
    </row>
    <row r="358" ht="24" spans="1:13">
      <c r="A358" s="19">
        <v>351</v>
      </c>
      <c r="B358" s="139" t="s">
        <v>884</v>
      </c>
      <c r="C358" s="139" t="s">
        <v>20</v>
      </c>
      <c r="D358" s="140" t="s">
        <v>666</v>
      </c>
      <c r="E358" s="139" t="s">
        <v>885</v>
      </c>
      <c r="F358" s="139" t="s">
        <v>886</v>
      </c>
      <c r="G358" s="139" t="s">
        <v>887</v>
      </c>
      <c r="H358" s="141">
        <v>2</v>
      </c>
      <c r="I358" s="139" t="s">
        <v>24</v>
      </c>
      <c r="J358" s="55">
        <f t="shared" si="26"/>
        <v>15</v>
      </c>
      <c r="K358" s="56">
        <f t="shared" si="24"/>
        <v>300</v>
      </c>
      <c r="L358" s="2">
        <f t="shared" si="25"/>
        <v>900</v>
      </c>
      <c r="M358" s="141"/>
    </row>
    <row r="359" ht="24" spans="1:13">
      <c r="A359" s="19">
        <v>352</v>
      </c>
      <c r="B359" s="139" t="s">
        <v>888</v>
      </c>
      <c r="C359" s="139" t="s">
        <v>20</v>
      </c>
      <c r="D359" s="140" t="s">
        <v>666</v>
      </c>
      <c r="E359" s="139" t="s">
        <v>885</v>
      </c>
      <c r="F359" s="139" t="s">
        <v>889</v>
      </c>
      <c r="G359" s="139" t="s">
        <v>890</v>
      </c>
      <c r="H359" s="141">
        <v>2</v>
      </c>
      <c r="I359" s="139" t="s">
        <v>24</v>
      </c>
      <c r="J359" s="55">
        <f t="shared" si="26"/>
        <v>15</v>
      </c>
      <c r="K359" s="56">
        <f t="shared" si="24"/>
        <v>300</v>
      </c>
      <c r="L359" s="2">
        <f t="shared" si="25"/>
        <v>900</v>
      </c>
      <c r="M359" s="141"/>
    </row>
    <row r="360" ht="24" spans="1:13">
      <c r="A360" s="19">
        <v>353</v>
      </c>
      <c r="B360" s="139" t="s">
        <v>891</v>
      </c>
      <c r="C360" s="139" t="s">
        <v>20</v>
      </c>
      <c r="D360" s="140" t="s">
        <v>666</v>
      </c>
      <c r="E360" s="139" t="s">
        <v>885</v>
      </c>
      <c r="F360" s="139" t="s">
        <v>892</v>
      </c>
      <c r="G360" s="141">
        <v>36812.22</v>
      </c>
      <c r="H360" s="141">
        <v>2</v>
      </c>
      <c r="I360" s="141">
        <v>0</v>
      </c>
      <c r="J360" s="55">
        <f t="shared" si="26"/>
        <v>15</v>
      </c>
      <c r="K360" s="56">
        <f t="shared" si="24"/>
        <v>300</v>
      </c>
      <c r="L360" s="2">
        <f t="shared" si="25"/>
        <v>900</v>
      </c>
      <c r="M360" s="141"/>
    </row>
    <row r="361" ht="24" spans="1:13">
      <c r="A361" s="19">
        <v>354</v>
      </c>
      <c r="B361" s="139" t="s">
        <v>893</v>
      </c>
      <c r="C361" s="139" t="s">
        <v>20</v>
      </c>
      <c r="D361" s="140" t="s">
        <v>666</v>
      </c>
      <c r="E361" s="139" t="s">
        <v>885</v>
      </c>
      <c r="F361" s="142" t="s">
        <v>894</v>
      </c>
      <c r="G361" s="141">
        <v>36123.12</v>
      </c>
      <c r="H361" s="141">
        <v>1</v>
      </c>
      <c r="I361" s="141">
        <v>0</v>
      </c>
      <c r="J361" s="55">
        <f t="shared" si="26"/>
        <v>15</v>
      </c>
      <c r="K361" s="56">
        <f t="shared" si="24"/>
        <v>150</v>
      </c>
      <c r="L361" s="2">
        <f t="shared" si="25"/>
        <v>450</v>
      </c>
      <c r="M361" s="141"/>
    </row>
    <row r="362" ht="24" spans="1:13">
      <c r="A362" s="19">
        <v>355</v>
      </c>
      <c r="B362" s="139" t="s">
        <v>895</v>
      </c>
      <c r="C362" s="139" t="s">
        <v>20</v>
      </c>
      <c r="D362" s="140" t="s">
        <v>666</v>
      </c>
      <c r="E362" s="139" t="s">
        <v>896</v>
      </c>
      <c r="F362" s="142" t="s">
        <v>897</v>
      </c>
      <c r="G362" s="141">
        <v>26400</v>
      </c>
      <c r="H362" s="141">
        <v>1</v>
      </c>
      <c r="I362" s="141">
        <v>0</v>
      </c>
      <c r="J362" s="55">
        <f t="shared" si="26"/>
        <v>15</v>
      </c>
      <c r="K362" s="56">
        <f t="shared" si="24"/>
        <v>150</v>
      </c>
      <c r="L362" s="2">
        <f t="shared" si="25"/>
        <v>450</v>
      </c>
      <c r="M362" s="141"/>
    </row>
    <row r="363" ht="24" spans="1:13">
      <c r="A363" s="19">
        <v>356</v>
      </c>
      <c r="B363" s="139" t="s">
        <v>898</v>
      </c>
      <c r="C363" s="139" t="s">
        <v>20</v>
      </c>
      <c r="D363" s="140" t="s">
        <v>666</v>
      </c>
      <c r="E363" s="139" t="s">
        <v>896</v>
      </c>
      <c r="F363" s="142" t="s">
        <v>899</v>
      </c>
      <c r="G363" s="141">
        <v>39784.2</v>
      </c>
      <c r="H363" s="141">
        <v>1</v>
      </c>
      <c r="I363" s="141">
        <v>0</v>
      </c>
      <c r="J363" s="55">
        <f t="shared" si="26"/>
        <v>15</v>
      </c>
      <c r="K363" s="56">
        <f t="shared" si="24"/>
        <v>150</v>
      </c>
      <c r="L363" s="2">
        <f t="shared" si="25"/>
        <v>450</v>
      </c>
      <c r="M363" s="141"/>
    </row>
    <row r="364" ht="24" spans="1:13">
      <c r="A364" s="19">
        <v>357</v>
      </c>
      <c r="B364" s="139" t="s">
        <v>900</v>
      </c>
      <c r="C364" s="139" t="s">
        <v>20</v>
      </c>
      <c r="D364" s="140" t="s">
        <v>666</v>
      </c>
      <c r="E364" s="139" t="s">
        <v>896</v>
      </c>
      <c r="F364" s="142" t="s">
        <v>901</v>
      </c>
      <c r="G364" s="141">
        <v>21403.7</v>
      </c>
      <c r="H364" s="141">
        <v>2</v>
      </c>
      <c r="I364" s="141">
        <v>0</v>
      </c>
      <c r="J364" s="55">
        <f t="shared" si="26"/>
        <v>15</v>
      </c>
      <c r="K364" s="56">
        <f t="shared" si="24"/>
        <v>300</v>
      </c>
      <c r="L364" s="2">
        <f t="shared" si="25"/>
        <v>900</v>
      </c>
      <c r="M364" s="141"/>
    </row>
    <row r="365" ht="24" spans="1:13">
      <c r="A365" s="19">
        <v>358</v>
      </c>
      <c r="B365" s="139" t="s">
        <v>902</v>
      </c>
      <c r="C365" s="139" t="s">
        <v>20</v>
      </c>
      <c r="D365" s="140" t="s">
        <v>666</v>
      </c>
      <c r="E365" s="139" t="s">
        <v>896</v>
      </c>
      <c r="F365" s="142" t="s">
        <v>903</v>
      </c>
      <c r="G365" s="141">
        <v>15877.86</v>
      </c>
      <c r="H365" s="141">
        <v>1</v>
      </c>
      <c r="I365" s="141">
        <v>0</v>
      </c>
      <c r="J365" s="55">
        <f t="shared" si="26"/>
        <v>15</v>
      </c>
      <c r="K365" s="56">
        <f t="shared" si="24"/>
        <v>150</v>
      </c>
      <c r="L365" s="2">
        <f t="shared" si="25"/>
        <v>450</v>
      </c>
      <c r="M365" s="141"/>
    </row>
    <row r="366" ht="24" spans="1:13">
      <c r="A366" s="19">
        <v>359</v>
      </c>
      <c r="B366" s="139" t="s">
        <v>904</v>
      </c>
      <c r="C366" s="139" t="s">
        <v>20</v>
      </c>
      <c r="D366" s="140" t="s">
        <v>666</v>
      </c>
      <c r="E366" s="139" t="s">
        <v>685</v>
      </c>
      <c r="F366" s="139" t="s">
        <v>905</v>
      </c>
      <c r="G366" s="141">
        <v>15586.08</v>
      </c>
      <c r="H366" s="141">
        <v>1</v>
      </c>
      <c r="I366" s="139" t="s">
        <v>24</v>
      </c>
      <c r="J366" s="55">
        <f t="shared" si="26"/>
        <v>15</v>
      </c>
      <c r="K366" s="56">
        <f t="shared" si="24"/>
        <v>150</v>
      </c>
      <c r="L366" s="2">
        <f t="shared" si="25"/>
        <v>450</v>
      </c>
      <c r="M366" s="141" t="s">
        <v>360</v>
      </c>
    </row>
    <row r="367" ht="24" spans="1:13">
      <c r="A367" s="19">
        <v>360</v>
      </c>
      <c r="B367" s="139" t="s">
        <v>906</v>
      </c>
      <c r="C367" s="141" t="s">
        <v>20</v>
      </c>
      <c r="D367" s="140" t="s">
        <v>666</v>
      </c>
      <c r="E367" s="141" t="s">
        <v>797</v>
      </c>
      <c r="F367" s="141" t="s">
        <v>907</v>
      </c>
      <c r="G367" s="141">
        <v>34948.44</v>
      </c>
      <c r="H367" s="141">
        <v>1</v>
      </c>
      <c r="I367" s="141">
        <v>0</v>
      </c>
      <c r="J367" s="55">
        <f t="shared" si="26"/>
        <v>15</v>
      </c>
      <c r="K367" s="56">
        <f t="shared" si="24"/>
        <v>150</v>
      </c>
      <c r="L367" s="2">
        <f t="shared" si="25"/>
        <v>450</v>
      </c>
      <c r="M367" s="141" t="s">
        <v>360</v>
      </c>
    </row>
    <row r="368" ht="24" spans="1:13">
      <c r="A368" s="19">
        <v>361</v>
      </c>
      <c r="B368" s="139" t="s">
        <v>908</v>
      </c>
      <c r="C368" s="141" t="s">
        <v>20</v>
      </c>
      <c r="D368" s="140" t="s">
        <v>666</v>
      </c>
      <c r="E368" s="141" t="s">
        <v>909</v>
      </c>
      <c r="F368" s="139" t="s">
        <v>910</v>
      </c>
      <c r="G368" s="141">
        <v>10800</v>
      </c>
      <c r="H368" s="141">
        <v>1</v>
      </c>
      <c r="I368" s="141">
        <v>0</v>
      </c>
      <c r="J368" s="55">
        <f t="shared" si="26"/>
        <v>15</v>
      </c>
      <c r="K368" s="56">
        <f t="shared" si="24"/>
        <v>150</v>
      </c>
      <c r="L368" s="2">
        <f t="shared" si="25"/>
        <v>450</v>
      </c>
      <c r="M368" s="141" t="s">
        <v>360</v>
      </c>
    </row>
    <row r="369" ht="24" spans="1:13">
      <c r="A369" s="19">
        <v>362</v>
      </c>
      <c r="B369" s="139" t="s">
        <v>911</v>
      </c>
      <c r="C369" s="139" t="s">
        <v>20</v>
      </c>
      <c r="D369" s="140" t="s">
        <v>666</v>
      </c>
      <c r="E369" s="139" t="s">
        <v>872</v>
      </c>
      <c r="F369" s="141" t="s">
        <v>912</v>
      </c>
      <c r="G369" s="141">
        <v>0</v>
      </c>
      <c r="H369" s="141">
        <v>1</v>
      </c>
      <c r="I369" s="141">
        <v>0</v>
      </c>
      <c r="J369" s="55">
        <f t="shared" si="26"/>
        <v>15</v>
      </c>
      <c r="K369" s="56">
        <f t="shared" si="24"/>
        <v>150</v>
      </c>
      <c r="L369" s="2">
        <f t="shared" si="25"/>
        <v>450</v>
      </c>
      <c r="M369" s="141" t="s">
        <v>360</v>
      </c>
    </row>
    <row r="370" ht="24" spans="1:13">
      <c r="A370" s="19">
        <v>363</v>
      </c>
      <c r="B370" s="146" t="s">
        <v>913</v>
      </c>
      <c r="C370" s="146" t="s">
        <v>20</v>
      </c>
      <c r="D370" s="146" t="s">
        <v>914</v>
      </c>
      <c r="E370" s="146" t="s">
        <v>915</v>
      </c>
      <c r="F370" s="146" t="s">
        <v>916</v>
      </c>
      <c r="G370" s="146">
        <v>8786</v>
      </c>
      <c r="H370" s="146">
        <v>4</v>
      </c>
      <c r="I370" s="146" t="s">
        <v>24</v>
      </c>
      <c r="J370" s="55">
        <f t="shared" si="26"/>
        <v>15</v>
      </c>
      <c r="K370" s="56">
        <f t="shared" si="24"/>
        <v>600</v>
      </c>
      <c r="L370" s="2">
        <f t="shared" si="25"/>
        <v>1800</v>
      </c>
      <c r="M370" s="147"/>
    </row>
    <row r="371" ht="24" spans="1:13">
      <c r="A371" s="19">
        <v>364</v>
      </c>
      <c r="B371" s="146" t="s">
        <v>917</v>
      </c>
      <c r="C371" s="146" t="s">
        <v>20</v>
      </c>
      <c r="D371" s="146" t="s">
        <v>914</v>
      </c>
      <c r="E371" s="147" t="s">
        <v>915</v>
      </c>
      <c r="F371" s="147" t="s">
        <v>918</v>
      </c>
      <c r="G371" s="147">
        <v>30360</v>
      </c>
      <c r="H371" s="147">
        <v>1</v>
      </c>
      <c r="I371" s="147" t="s">
        <v>24</v>
      </c>
      <c r="J371" s="55">
        <f t="shared" si="26"/>
        <v>15</v>
      </c>
      <c r="K371" s="56">
        <f t="shared" si="24"/>
        <v>150</v>
      </c>
      <c r="L371" s="2">
        <f t="shared" si="25"/>
        <v>450</v>
      </c>
      <c r="M371" s="147"/>
    </row>
    <row r="372" ht="24" spans="1:13">
      <c r="A372" s="19">
        <v>365</v>
      </c>
      <c r="B372" s="147" t="s">
        <v>919</v>
      </c>
      <c r="C372" s="146" t="s">
        <v>20</v>
      </c>
      <c r="D372" s="146" t="s">
        <v>914</v>
      </c>
      <c r="E372" s="146" t="s">
        <v>920</v>
      </c>
      <c r="F372" s="146" t="s">
        <v>921</v>
      </c>
      <c r="G372" s="146">
        <v>15982</v>
      </c>
      <c r="H372" s="146">
        <v>1</v>
      </c>
      <c r="I372" s="146" t="s">
        <v>24</v>
      </c>
      <c r="J372" s="55">
        <f t="shared" si="26"/>
        <v>15</v>
      </c>
      <c r="K372" s="56">
        <f t="shared" si="24"/>
        <v>150</v>
      </c>
      <c r="L372" s="2">
        <f t="shared" si="25"/>
        <v>450</v>
      </c>
      <c r="M372" s="147"/>
    </row>
    <row r="373" ht="24" spans="1:13">
      <c r="A373" s="19">
        <v>366</v>
      </c>
      <c r="B373" s="146" t="s">
        <v>922</v>
      </c>
      <c r="C373" s="146" t="s">
        <v>20</v>
      </c>
      <c r="D373" s="146" t="s">
        <v>914</v>
      </c>
      <c r="E373" s="146" t="s">
        <v>923</v>
      </c>
      <c r="F373" s="146" t="s">
        <v>924</v>
      </c>
      <c r="G373" s="147">
        <v>18000</v>
      </c>
      <c r="H373" s="147">
        <v>1</v>
      </c>
      <c r="I373" s="147">
        <v>0</v>
      </c>
      <c r="J373" s="55">
        <f t="shared" si="26"/>
        <v>15</v>
      </c>
      <c r="K373" s="56">
        <f t="shared" ref="K373:K440" si="27">H373*J373*10-0.5</f>
        <v>150</v>
      </c>
      <c r="L373" s="2">
        <f t="shared" si="25"/>
        <v>450</v>
      </c>
      <c r="M373" s="147"/>
    </row>
    <row r="374" ht="24" spans="1:13">
      <c r="A374" s="19">
        <v>367</v>
      </c>
      <c r="B374" s="146" t="s">
        <v>925</v>
      </c>
      <c r="C374" s="146" t="s">
        <v>20</v>
      </c>
      <c r="D374" s="146" t="s">
        <v>914</v>
      </c>
      <c r="E374" s="146" t="s">
        <v>923</v>
      </c>
      <c r="F374" s="146" t="s">
        <v>926</v>
      </c>
      <c r="G374" s="147">
        <v>10872</v>
      </c>
      <c r="H374" s="147" t="s">
        <v>927</v>
      </c>
      <c r="I374" s="147">
        <v>8</v>
      </c>
      <c r="J374" s="55">
        <f t="shared" si="26"/>
        <v>7</v>
      </c>
      <c r="K374" s="56">
        <f t="shared" si="27"/>
        <v>350</v>
      </c>
      <c r="L374" s="2">
        <f t="shared" si="25"/>
        <v>1050</v>
      </c>
      <c r="M374" s="147"/>
    </row>
    <row r="375" ht="24" spans="1:13">
      <c r="A375" s="19">
        <v>368</v>
      </c>
      <c r="B375" s="146" t="s">
        <v>928</v>
      </c>
      <c r="C375" s="146" t="s">
        <v>20</v>
      </c>
      <c r="D375" s="146" t="s">
        <v>914</v>
      </c>
      <c r="E375" s="146" t="s">
        <v>923</v>
      </c>
      <c r="F375" s="146" t="s">
        <v>929</v>
      </c>
      <c r="G375" s="147">
        <v>10800</v>
      </c>
      <c r="H375" s="147">
        <v>3</v>
      </c>
      <c r="I375" s="147">
        <v>0</v>
      </c>
      <c r="J375" s="55">
        <f t="shared" si="26"/>
        <v>15</v>
      </c>
      <c r="K375" s="56">
        <f t="shared" si="27"/>
        <v>450</v>
      </c>
      <c r="L375" s="2">
        <f t="shared" si="25"/>
        <v>1350</v>
      </c>
      <c r="M375" s="147"/>
    </row>
    <row r="376" ht="24" spans="1:13">
      <c r="A376" s="19">
        <v>369</v>
      </c>
      <c r="B376" s="146" t="s">
        <v>930</v>
      </c>
      <c r="C376" s="146" t="s">
        <v>20</v>
      </c>
      <c r="D376" s="146" t="s">
        <v>914</v>
      </c>
      <c r="E376" s="146" t="s">
        <v>920</v>
      </c>
      <c r="F376" s="146" t="s">
        <v>931</v>
      </c>
      <c r="G376" s="147">
        <v>28698.67</v>
      </c>
      <c r="H376" s="147">
        <v>3</v>
      </c>
      <c r="I376" s="147">
        <v>0</v>
      </c>
      <c r="J376" s="55">
        <f t="shared" si="26"/>
        <v>15</v>
      </c>
      <c r="K376" s="56">
        <f t="shared" si="27"/>
        <v>450</v>
      </c>
      <c r="L376" s="2">
        <f t="shared" si="25"/>
        <v>1350</v>
      </c>
      <c r="M376" s="147"/>
    </row>
    <row r="377" ht="24" spans="1:13">
      <c r="A377" s="19">
        <v>370</v>
      </c>
      <c r="B377" s="146" t="s">
        <v>932</v>
      </c>
      <c r="C377" s="146" t="s">
        <v>20</v>
      </c>
      <c r="D377" s="146" t="s">
        <v>914</v>
      </c>
      <c r="E377" s="146" t="s">
        <v>920</v>
      </c>
      <c r="F377" s="146" t="s">
        <v>933</v>
      </c>
      <c r="G377" s="147">
        <v>10666.67</v>
      </c>
      <c r="H377" s="147">
        <v>3</v>
      </c>
      <c r="I377" s="147">
        <v>0</v>
      </c>
      <c r="J377" s="55">
        <f t="shared" si="26"/>
        <v>15</v>
      </c>
      <c r="K377" s="56">
        <f t="shared" si="27"/>
        <v>450</v>
      </c>
      <c r="L377" s="2">
        <f t="shared" si="25"/>
        <v>1350</v>
      </c>
      <c r="M377" s="147"/>
    </row>
    <row r="378" ht="24" spans="1:13">
      <c r="A378" s="19">
        <v>371</v>
      </c>
      <c r="B378" s="146" t="s">
        <v>934</v>
      </c>
      <c r="C378" s="146" t="s">
        <v>20</v>
      </c>
      <c r="D378" s="146" t="s">
        <v>914</v>
      </c>
      <c r="E378" s="146" t="s">
        <v>935</v>
      </c>
      <c r="F378" s="146" t="s">
        <v>936</v>
      </c>
      <c r="G378" s="147">
        <v>19899.06</v>
      </c>
      <c r="H378" s="147">
        <v>2</v>
      </c>
      <c r="I378" s="147">
        <v>0</v>
      </c>
      <c r="J378" s="55">
        <f t="shared" si="26"/>
        <v>15</v>
      </c>
      <c r="K378" s="56">
        <f t="shared" si="27"/>
        <v>300</v>
      </c>
      <c r="L378" s="2">
        <f t="shared" si="25"/>
        <v>900</v>
      </c>
      <c r="M378" s="147"/>
    </row>
    <row r="379" ht="24" spans="1:13">
      <c r="A379" s="19">
        <v>372</v>
      </c>
      <c r="B379" s="146" t="s">
        <v>937</v>
      </c>
      <c r="C379" s="146" t="s">
        <v>20</v>
      </c>
      <c r="D379" s="146" t="s">
        <v>914</v>
      </c>
      <c r="E379" s="146" t="s">
        <v>938</v>
      </c>
      <c r="F379" s="146" t="s">
        <v>939</v>
      </c>
      <c r="G379" s="147">
        <v>7200</v>
      </c>
      <c r="H379" s="147">
        <v>2</v>
      </c>
      <c r="I379" s="147">
        <v>0</v>
      </c>
      <c r="J379" s="55">
        <f t="shared" si="26"/>
        <v>15</v>
      </c>
      <c r="K379" s="56">
        <f t="shared" si="27"/>
        <v>300</v>
      </c>
      <c r="L379" s="2">
        <f t="shared" si="25"/>
        <v>900</v>
      </c>
      <c r="M379" s="147"/>
    </row>
    <row r="380" ht="24" spans="1:13">
      <c r="A380" s="19">
        <v>373</v>
      </c>
      <c r="B380" s="148" t="s">
        <v>940</v>
      </c>
      <c r="C380" s="146" t="s">
        <v>20</v>
      </c>
      <c r="D380" s="146" t="s">
        <v>914</v>
      </c>
      <c r="E380" s="149" t="s">
        <v>941</v>
      </c>
      <c r="F380" s="149" t="s">
        <v>942</v>
      </c>
      <c r="G380" s="149">
        <v>18930</v>
      </c>
      <c r="H380" s="149">
        <v>1</v>
      </c>
      <c r="I380" s="149">
        <v>0</v>
      </c>
      <c r="J380" s="55">
        <f t="shared" si="26"/>
        <v>15</v>
      </c>
      <c r="K380" s="56">
        <f t="shared" si="27"/>
        <v>150</v>
      </c>
      <c r="L380" s="2">
        <f t="shared" si="25"/>
        <v>450</v>
      </c>
      <c r="M380" s="149"/>
    </row>
    <row r="381" ht="24" spans="1:13">
      <c r="A381" s="19">
        <v>374</v>
      </c>
      <c r="B381" s="148" t="s">
        <v>943</v>
      </c>
      <c r="C381" s="146" t="s">
        <v>20</v>
      </c>
      <c r="D381" s="146" t="s">
        <v>914</v>
      </c>
      <c r="E381" s="149" t="s">
        <v>941</v>
      </c>
      <c r="F381" s="149" t="s">
        <v>944</v>
      </c>
      <c r="G381" s="149">
        <v>14400</v>
      </c>
      <c r="H381" s="149">
        <v>1</v>
      </c>
      <c r="I381" s="149">
        <v>0</v>
      </c>
      <c r="J381" s="55">
        <f t="shared" si="26"/>
        <v>15</v>
      </c>
      <c r="K381" s="56">
        <f t="shared" si="27"/>
        <v>150</v>
      </c>
      <c r="L381" s="2">
        <f t="shared" si="25"/>
        <v>450</v>
      </c>
      <c r="M381" s="149"/>
    </row>
    <row r="382" ht="24" spans="1:13">
      <c r="A382" s="19">
        <v>375</v>
      </c>
      <c r="B382" s="150" t="s">
        <v>945</v>
      </c>
      <c r="C382" s="146" t="s">
        <v>20</v>
      </c>
      <c r="D382" s="146" t="s">
        <v>914</v>
      </c>
      <c r="E382" s="149" t="s">
        <v>923</v>
      </c>
      <c r="F382" s="149" t="s">
        <v>946</v>
      </c>
      <c r="G382" s="149">
        <v>9465</v>
      </c>
      <c r="H382" s="149">
        <v>4</v>
      </c>
      <c r="I382" s="149">
        <v>0</v>
      </c>
      <c r="J382" s="55">
        <f t="shared" si="26"/>
        <v>15</v>
      </c>
      <c r="K382" s="56">
        <f t="shared" si="27"/>
        <v>600</v>
      </c>
      <c r="L382" s="2">
        <f t="shared" si="25"/>
        <v>1800</v>
      </c>
      <c r="M382" s="149"/>
    </row>
    <row r="383" ht="24" spans="1:13">
      <c r="A383" s="19">
        <v>376</v>
      </c>
      <c r="B383" s="151" t="s">
        <v>947</v>
      </c>
      <c r="C383" s="146" t="s">
        <v>20</v>
      </c>
      <c r="D383" s="146" t="s">
        <v>914</v>
      </c>
      <c r="E383" s="151" t="s">
        <v>920</v>
      </c>
      <c r="F383" s="151" t="s">
        <v>948</v>
      </c>
      <c r="G383" s="151">
        <v>4668</v>
      </c>
      <c r="H383" s="151">
        <v>3</v>
      </c>
      <c r="I383" s="151">
        <v>0</v>
      </c>
      <c r="J383" s="55">
        <f t="shared" si="26"/>
        <v>15</v>
      </c>
      <c r="K383" s="56">
        <f t="shared" si="27"/>
        <v>450</v>
      </c>
      <c r="L383" s="2">
        <f t="shared" ref="L383:L448" si="28">K383*3</f>
        <v>1350</v>
      </c>
      <c r="M383" s="151"/>
    </row>
    <row r="384" ht="24" spans="1:13">
      <c r="A384" s="19">
        <v>377</v>
      </c>
      <c r="B384" s="151" t="s">
        <v>949</v>
      </c>
      <c r="C384" s="146" t="s">
        <v>20</v>
      </c>
      <c r="D384" s="146" t="s">
        <v>914</v>
      </c>
      <c r="E384" s="152" t="s">
        <v>950</v>
      </c>
      <c r="F384" s="152" t="s">
        <v>951</v>
      </c>
      <c r="G384" s="152">
        <v>20604</v>
      </c>
      <c r="H384" s="149">
        <v>4</v>
      </c>
      <c r="I384" s="149">
        <v>0</v>
      </c>
      <c r="J384" s="55">
        <f t="shared" si="26"/>
        <v>15</v>
      </c>
      <c r="K384" s="56">
        <f t="shared" si="27"/>
        <v>600</v>
      </c>
      <c r="L384" s="2">
        <f>K384*6</f>
        <v>3600</v>
      </c>
      <c r="M384" s="153" t="s">
        <v>952</v>
      </c>
    </row>
    <row r="385" ht="24" spans="1:13">
      <c r="A385" s="19">
        <v>378</v>
      </c>
      <c r="B385" s="151" t="s">
        <v>953</v>
      </c>
      <c r="C385" s="146" t="s">
        <v>20</v>
      </c>
      <c r="D385" s="146" t="s">
        <v>914</v>
      </c>
      <c r="E385" s="151" t="s">
        <v>954</v>
      </c>
      <c r="F385" s="151" t="s">
        <v>955</v>
      </c>
      <c r="G385" s="151" t="s">
        <v>956</v>
      </c>
      <c r="H385" s="151" t="s">
        <v>79</v>
      </c>
      <c r="I385" s="151" t="s">
        <v>24</v>
      </c>
      <c r="J385" s="55">
        <f t="shared" si="26"/>
        <v>15</v>
      </c>
      <c r="K385" s="56">
        <f t="shared" si="27"/>
        <v>150</v>
      </c>
      <c r="L385" s="2">
        <f t="shared" si="28"/>
        <v>450</v>
      </c>
      <c r="M385" s="151"/>
    </row>
    <row r="386" ht="24" spans="1:13">
      <c r="A386" s="19">
        <v>379</v>
      </c>
      <c r="B386" s="151" t="s">
        <v>957</v>
      </c>
      <c r="C386" s="146" t="s">
        <v>20</v>
      </c>
      <c r="D386" s="146" t="s">
        <v>914</v>
      </c>
      <c r="E386" s="151" t="s">
        <v>954</v>
      </c>
      <c r="F386" s="151" t="s">
        <v>958</v>
      </c>
      <c r="G386" s="151" t="s">
        <v>956</v>
      </c>
      <c r="H386" s="151" t="s">
        <v>79</v>
      </c>
      <c r="I386" s="151" t="s">
        <v>24</v>
      </c>
      <c r="J386" s="55">
        <f t="shared" si="26"/>
        <v>15</v>
      </c>
      <c r="K386" s="56">
        <f t="shared" si="27"/>
        <v>150</v>
      </c>
      <c r="L386" s="2">
        <f t="shared" si="28"/>
        <v>450</v>
      </c>
      <c r="M386" s="151"/>
    </row>
    <row r="387" ht="24" spans="1:13">
      <c r="A387" s="19">
        <v>380</v>
      </c>
      <c r="B387" s="151" t="s">
        <v>959</v>
      </c>
      <c r="C387" s="146" t="s">
        <v>20</v>
      </c>
      <c r="D387" s="146" t="s">
        <v>914</v>
      </c>
      <c r="E387" s="151" t="s">
        <v>960</v>
      </c>
      <c r="F387" s="151" t="s">
        <v>961</v>
      </c>
      <c r="G387" s="151" t="s">
        <v>962</v>
      </c>
      <c r="H387" s="151" t="s">
        <v>79</v>
      </c>
      <c r="I387" s="151" t="s">
        <v>24</v>
      </c>
      <c r="J387" s="55">
        <f t="shared" si="26"/>
        <v>15</v>
      </c>
      <c r="K387" s="56">
        <f t="shared" si="27"/>
        <v>150</v>
      </c>
      <c r="L387" s="2">
        <f t="shared" si="28"/>
        <v>450</v>
      </c>
      <c r="M387" s="151"/>
    </row>
    <row r="388" ht="24" spans="1:13">
      <c r="A388" s="19">
        <v>381</v>
      </c>
      <c r="B388" s="151" t="s">
        <v>963</v>
      </c>
      <c r="C388" s="146" t="s">
        <v>20</v>
      </c>
      <c r="D388" s="146" t="s">
        <v>914</v>
      </c>
      <c r="E388" s="151" t="s">
        <v>964</v>
      </c>
      <c r="F388" s="151" t="s">
        <v>965</v>
      </c>
      <c r="G388" s="151" t="s">
        <v>966</v>
      </c>
      <c r="H388" s="151" t="s">
        <v>82</v>
      </c>
      <c r="I388" s="151" t="s">
        <v>24</v>
      </c>
      <c r="J388" s="55">
        <f t="shared" si="26"/>
        <v>15</v>
      </c>
      <c r="K388" s="56">
        <f t="shared" si="27"/>
        <v>300</v>
      </c>
      <c r="L388" s="2">
        <f t="shared" si="28"/>
        <v>900</v>
      </c>
      <c r="M388" s="151"/>
    </row>
    <row r="389" ht="24" spans="1:13">
      <c r="A389" s="19">
        <v>382</v>
      </c>
      <c r="B389" s="151" t="s">
        <v>967</v>
      </c>
      <c r="C389" s="146" t="s">
        <v>20</v>
      </c>
      <c r="D389" s="146" t="s">
        <v>914</v>
      </c>
      <c r="E389" s="151" t="s">
        <v>968</v>
      </c>
      <c r="F389" s="151" t="s">
        <v>969</v>
      </c>
      <c r="G389" s="151">
        <v>0</v>
      </c>
      <c r="H389" s="151">
        <v>1</v>
      </c>
      <c r="I389" s="146">
        <v>0</v>
      </c>
      <c r="J389" s="55">
        <f t="shared" ref="J389:J452" si="29">15-I389</f>
        <v>15</v>
      </c>
      <c r="K389" s="56">
        <f t="shared" si="27"/>
        <v>150</v>
      </c>
      <c r="L389" s="2">
        <f t="shared" si="28"/>
        <v>450</v>
      </c>
      <c r="M389" s="146"/>
    </row>
    <row r="390" ht="24" spans="1:13">
      <c r="A390" s="19">
        <v>383</v>
      </c>
      <c r="B390" s="151" t="s">
        <v>970</v>
      </c>
      <c r="C390" s="146" t="s">
        <v>20</v>
      </c>
      <c r="D390" s="146" t="s">
        <v>914</v>
      </c>
      <c r="E390" s="151" t="s">
        <v>968</v>
      </c>
      <c r="F390" s="151" t="s">
        <v>971</v>
      </c>
      <c r="G390" s="151" t="s">
        <v>972</v>
      </c>
      <c r="H390" s="151">
        <v>4</v>
      </c>
      <c r="I390" s="146">
        <v>0</v>
      </c>
      <c r="J390" s="55">
        <f t="shared" si="29"/>
        <v>15</v>
      </c>
      <c r="K390" s="56">
        <f t="shared" si="27"/>
        <v>600</v>
      </c>
      <c r="L390" s="2">
        <f t="shared" si="28"/>
        <v>1800</v>
      </c>
      <c r="M390" s="146"/>
    </row>
    <row r="391" ht="24" spans="1:13">
      <c r="A391" s="19">
        <v>384</v>
      </c>
      <c r="B391" s="151" t="s">
        <v>973</v>
      </c>
      <c r="C391" s="146" t="s">
        <v>20</v>
      </c>
      <c r="D391" s="146" t="s">
        <v>914</v>
      </c>
      <c r="E391" s="151" t="s">
        <v>968</v>
      </c>
      <c r="F391" s="151" t="s">
        <v>974</v>
      </c>
      <c r="G391" s="151" t="s">
        <v>975</v>
      </c>
      <c r="H391" s="151">
        <v>2</v>
      </c>
      <c r="I391" s="146">
        <v>0</v>
      </c>
      <c r="J391" s="55">
        <f t="shared" si="29"/>
        <v>15</v>
      </c>
      <c r="K391" s="56">
        <f t="shared" si="27"/>
        <v>300</v>
      </c>
      <c r="L391" s="2">
        <f t="shared" si="28"/>
        <v>900</v>
      </c>
      <c r="M391" s="146"/>
    </row>
    <row r="392" ht="24" spans="1:13">
      <c r="A392" s="19">
        <v>385</v>
      </c>
      <c r="B392" s="154" t="s">
        <v>976</v>
      </c>
      <c r="C392" s="146" t="s">
        <v>20</v>
      </c>
      <c r="D392" s="146" t="s">
        <v>914</v>
      </c>
      <c r="E392" s="152" t="s">
        <v>977</v>
      </c>
      <c r="F392" s="146" t="s">
        <v>978</v>
      </c>
      <c r="G392" s="152">
        <v>27633</v>
      </c>
      <c r="H392" s="151">
        <v>2</v>
      </c>
      <c r="I392" s="146">
        <v>0</v>
      </c>
      <c r="J392" s="55">
        <f t="shared" si="29"/>
        <v>15</v>
      </c>
      <c r="K392" s="56">
        <f t="shared" si="27"/>
        <v>300</v>
      </c>
      <c r="L392" s="2">
        <f t="shared" si="28"/>
        <v>900</v>
      </c>
      <c r="M392" s="153"/>
    </row>
    <row r="393" ht="24" spans="1:13">
      <c r="A393" s="19">
        <v>386</v>
      </c>
      <c r="B393" s="151" t="s">
        <v>979</v>
      </c>
      <c r="C393" s="146" t="s">
        <v>20</v>
      </c>
      <c r="D393" s="146" t="s">
        <v>914</v>
      </c>
      <c r="E393" s="152" t="s">
        <v>915</v>
      </c>
      <c r="F393" s="146" t="s">
        <v>980</v>
      </c>
      <c r="G393" s="151" t="s">
        <v>231</v>
      </c>
      <c r="H393" s="155">
        <v>1</v>
      </c>
      <c r="I393" s="151" t="s">
        <v>981</v>
      </c>
      <c r="J393" s="55">
        <f t="shared" si="29"/>
        <v>1.47</v>
      </c>
      <c r="K393" s="167">
        <f>H393*J393*10</f>
        <v>14.7</v>
      </c>
      <c r="L393" s="2">
        <f t="shared" si="28"/>
        <v>44</v>
      </c>
      <c r="M393" s="153"/>
    </row>
    <row r="394" ht="24" spans="1:13">
      <c r="A394" s="19">
        <v>387</v>
      </c>
      <c r="B394" s="151" t="s">
        <v>982</v>
      </c>
      <c r="C394" s="146" t="s">
        <v>20</v>
      </c>
      <c r="D394" s="146" t="s">
        <v>914</v>
      </c>
      <c r="E394" s="152" t="s">
        <v>977</v>
      </c>
      <c r="F394" s="146" t="s">
        <v>983</v>
      </c>
      <c r="G394" s="151" t="s">
        <v>984</v>
      </c>
      <c r="H394" s="151">
        <v>1</v>
      </c>
      <c r="I394" s="146">
        <v>0</v>
      </c>
      <c r="J394" s="55">
        <f t="shared" si="29"/>
        <v>15</v>
      </c>
      <c r="K394" s="56">
        <f t="shared" si="27"/>
        <v>150</v>
      </c>
      <c r="L394" s="2">
        <f>K394*6</f>
        <v>900</v>
      </c>
      <c r="M394" s="153" t="s">
        <v>771</v>
      </c>
    </row>
    <row r="395" ht="24" spans="1:13">
      <c r="A395" s="19">
        <v>388</v>
      </c>
      <c r="B395" s="151" t="s">
        <v>985</v>
      </c>
      <c r="C395" s="146" t="s">
        <v>20</v>
      </c>
      <c r="D395" s="146" t="s">
        <v>914</v>
      </c>
      <c r="E395" s="151" t="s">
        <v>968</v>
      </c>
      <c r="F395" s="146" t="s">
        <v>986</v>
      </c>
      <c r="G395" s="151" t="s">
        <v>987</v>
      </c>
      <c r="H395" s="151">
        <v>1</v>
      </c>
      <c r="I395" s="146">
        <v>0</v>
      </c>
      <c r="J395" s="55">
        <f t="shared" si="29"/>
        <v>15</v>
      </c>
      <c r="K395" s="56">
        <f t="shared" si="27"/>
        <v>150</v>
      </c>
      <c r="L395" s="2">
        <f t="shared" si="28"/>
        <v>450</v>
      </c>
      <c r="M395" s="153"/>
    </row>
    <row r="396" ht="24" spans="1:13">
      <c r="A396" s="19">
        <v>389</v>
      </c>
      <c r="B396" s="151" t="s">
        <v>988</v>
      </c>
      <c r="C396" s="146" t="s">
        <v>20</v>
      </c>
      <c r="D396" s="146" t="s">
        <v>914</v>
      </c>
      <c r="E396" s="151" t="s">
        <v>968</v>
      </c>
      <c r="F396" s="146" t="s">
        <v>989</v>
      </c>
      <c r="G396" s="151">
        <v>37693.56</v>
      </c>
      <c r="H396" s="151">
        <v>1</v>
      </c>
      <c r="I396" s="146">
        <v>0</v>
      </c>
      <c r="J396" s="55">
        <f t="shared" si="29"/>
        <v>15</v>
      </c>
      <c r="K396" s="56">
        <f t="shared" si="27"/>
        <v>150</v>
      </c>
      <c r="L396" s="2">
        <f t="shared" si="28"/>
        <v>450</v>
      </c>
      <c r="M396" s="153"/>
    </row>
    <row r="397" ht="24" spans="1:13">
      <c r="A397" s="19">
        <v>390</v>
      </c>
      <c r="B397" s="156" t="s">
        <v>990</v>
      </c>
      <c r="C397" s="156" t="s">
        <v>20</v>
      </c>
      <c r="D397" s="156" t="s">
        <v>914</v>
      </c>
      <c r="E397" s="54" t="s">
        <v>977</v>
      </c>
      <c r="F397" s="54" t="s">
        <v>991</v>
      </c>
      <c r="G397" s="54">
        <v>29839.56</v>
      </c>
      <c r="H397" s="157">
        <v>2</v>
      </c>
      <c r="I397" s="54">
        <v>0</v>
      </c>
      <c r="J397" s="168">
        <v>15</v>
      </c>
      <c r="K397" s="169">
        <v>300</v>
      </c>
      <c r="L397" s="2">
        <f t="shared" si="28"/>
        <v>900</v>
      </c>
      <c r="M397" s="153"/>
    </row>
    <row r="398" ht="24" spans="1:13">
      <c r="A398" s="19">
        <v>391</v>
      </c>
      <c r="B398" s="156" t="s">
        <v>992</v>
      </c>
      <c r="C398" s="156" t="s">
        <v>20</v>
      </c>
      <c r="D398" s="156" t="s">
        <v>914</v>
      </c>
      <c r="E398" s="54" t="s">
        <v>977</v>
      </c>
      <c r="F398" s="54" t="s">
        <v>993</v>
      </c>
      <c r="G398" s="54">
        <v>26998.92</v>
      </c>
      <c r="H398" s="157">
        <v>1</v>
      </c>
      <c r="I398" s="54">
        <v>0</v>
      </c>
      <c r="J398" s="168">
        <v>15</v>
      </c>
      <c r="K398" s="169">
        <v>150</v>
      </c>
      <c r="L398" s="2">
        <f t="shared" si="28"/>
        <v>450</v>
      </c>
      <c r="M398" s="153"/>
    </row>
    <row r="399" ht="22.5" spans="1:13">
      <c r="A399" s="19">
        <v>392</v>
      </c>
      <c r="B399" s="158" t="s">
        <v>994</v>
      </c>
      <c r="C399" s="159" t="s">
        <v>20</v>
      </c>
      <c r="D399" s="159" t="s">
        <v>995</v>
      </c>
      <c r="E399" s="159" t="s">
        <v>996</v>
      </c>
      <c r="F399" s="160" t="s">
        <v>997</v>
      </c>
      <c r="G399" s="159">
        <v>31278</v>
      </c>
      <c r="H399" s="161" t="s">
        <v>82</v>
      </c>
      <c r="I399" s="159">
        <v>0</v>
      </c>
      <c r="J399" s="55">
        <f t="shared" si="29"/>
        <v>15</v>
      </c>
      <c r="K399" s="56">
        <f t="shared" si="27"/>
        <v>300</v>
      </c>
      <c r="L399" s="2">
        <f t="shared" si="28"/>
        <v>900</v>
      </c>
      <c r="M399" s="170"/>
    </row>
    <row r="400" ht="22.5" spans="1:13">
      <c r="A400" s="19">
        <v>393</v>
      </c>
      <c r="B400" s="158" t="s">
        <v>998</v>
      </c>
      <c r="C400" s="159" t="s">
        <v>20</v>
      </c>
      <c r="D400" s="159" t="s">
        <v>995</v>
      </c>
      <c r="E400" s="159" t="s">
        <v>999</v>
      </c>
      <c r="F400" s="160" t="s">
        <v>1000</v>
      </c>
      <c r="G400" s="159">
        <v>24918</v>
      </c>
      <c r="H400" s="161" t="s">
        <v>79</v>
      </c>
      <c r="I400" s="159">
        <v>0</v>
      </c>
      <c r="J400" s="55">
        <f t="shared" si="29"/>
        <v>15</v>
      </c>
      <c r="K400" s="56">
        <f t="shared" si="27"/>
        <v>150</v>
      </c>
      <c r="L400" s="2">
        <f t="shared" si="28"/>
        <v>450</v>
      </c>
      <c r="M400" s="170"/>
    </row>
    <row r="401" ht="22.5" spans="1:13">
      <c r="A401" s="19">
        <v>394</v>
      </c>
      <c r="B401" s="162" t="s">
        <v>1001</v>
      </c>
      <c r="C401" s="159" t="s">
        <v>20</v>
      </c>
      <c r="D401" s="159" t="s">
        <v>995</v>
      </c>
      <c r="E401" s="159" t="s">
        <v>1002</v>
      </c>
      <c r="F401" s="160" t="s">
        <v>1003</v>
      </c>
      <c r="G401" s="159">
        <v>27000</v>
      </c>
      <c r="H401" s="161" t="s">
        <v>82</v>
      </c>
      <c r="I401" s="159">
        <v>0</v>
      </c>
      <c r="J401" s="55">
        <f t="shared" si="29"/>
        <v>15</v>
      </c>
      <c r="K401" s="56">
        <f t="shared" si="27"/>
        <v>300</v>
      </c>
      <c r="L401" s="2">
        <f t="shared" si="28"/>
        <v>900</v>
      </c>
      <c r="M401" s="170"/>
    </row>
    <row r="402" ht="22.5" spans="1:13">
      <c r="A402" s="19">
        <v>395</v>
      </c>
      <c r="B402" s="162" t="s">
        <v>1004</v>
      </c>
      <c r="C402" s="159" t="s">
        <v>20</v>
      </c>
      <c r="D402" s="159" t="s">
        <v>995</v>
      </c>
      <c r="E402" s="159" t="s">
        <v>1005</v>
      </c>
      <c r="F402" s="163" t="s">
        <v>1006</v>
      </c>
      <c r="G402" s="159">
        <v>6600</v>
      </c>
      <c r="H402" s="161" t="s">
        <v>1007</v>
      </c>
      <c r="I402" s="159">
        <v>0</v>
      </c>
      <c r="J402" s="55">
        <f t="shared" si="29"/>
        <v>15</v>
      </c>
      <c r="K402" s="56">
        <f t="shared" si="27"/>
        <v>600</v>
      </c>
      <c r="L402" s="2">
        <f t="shared" si="28"/>
        <v>1800</v>
      </c>
      <c r="M402" s="170"/>
    </row>
    <row r="403" ht="22.5" spans="1:13">
      <c r="A403" s="19">
        <v>396</v>
      </c>
      <c r="B403" s="162" t="s">
        <v>1008</v>
      </c>
      <c r="C403" s="159" t="s">
        <v>20</v>
      </c>
      <c r="D403" s="159" t="s">
        <v>995</v>
      </c>
      <c r="E403" s="159" t="s">
        <v>996</v>
      </c>
      <c r="F403" s="163" t="s">
        <v>1009</v>
      </c>
      <c r="G403" s="159">
        <v>23264</v>
      </c>
      <c r="H403" s="161" t="s">
        <v>82</v>
      </c>
      <c r="I403" s="159">
        <v>0</v>
      </c>
      <c r="J403" s="55">
        <f t="shared" si="29"/>
        <v>15</v>
      </c>
      <c r="K403" s="56">
        <f t="shared" si="27"/>
        <v>300</v>
      </c>
      <c r="L403" s="2">
        <f t="shared" si="28"/>
        <v>900</v>
      </c>
      <c r="M403" s="170"/>
    </row>
    <row r="404" ht="22.5" spans="1:13">
      <c r="A404" s="19">
        <v>397</v>
      </c>
      <c r="B404" s="205" t="s">
        <v>1010</v>
      </c>
      <c r="C404" s="159" t="s">
        <v>20</v>
      </c>
      <c r="D404" s="159" t="s">
        <v>995</v>
      </c>
      <c r="E404" s="159" t="s">
        <v>996</v>
      </c>
      <c r="F404" s="160" t="s">
        <v>1011</v>
      </c>
      <c r="G404" s="159">
        <v>1971.06</v>
      </c>
      <c r="H404" s="161" t="s">
        <v>79</v>
      </c>
      <c r="I404" s="159">
        <v>0</v>
      </c>
      <c r="J404" s="55">
        <f t="shared" si="29"/>
        <v>15</v>
      </c>
      <c r="K404" s="56">
        <f t="shared" si="27"/>
        <v>150</v>
      </c>
      <c r="L404" s="2">
        <f t="shared" si="28"/>
        <v>450</v>
      </c>
      <c r="M404" s="170"/>
    </row>
    <row r="405" ht="22.5" spans="1:13">
      <c r="A405" s="19">
        <v>398</v>
      </c>
      <c r="B405" s="205" t="s">
        <v>1012</v>
      </c>
      <c r="C405" s="159" t="s">
        <v>20</v>
      </c>
      <c r="D405" s="159" t="s">
        <v>995</v>
      </c>
      <c r="E405" s="159" t="s">
        <v>1013</v>
      </c>
      <c r="F405" s="160" t="s">
        <v>1014</v>
      </c>
      <c r="G405" s="159">
        <v>19760</v>
      </c>
      <c r="H405" s="161" t="s">
        <v>79</v>
      </c>
      <c r="I405" s="159">
        <v>11</v>
      </c>
      <c r="J405" s="55">
        <f t="shared" si="29"/>
        <v>4</v>
      </c>
      <c r="K405" s="56">
        <f t="shared" si="27"/>
        <v>40</v>
      </c>
      <c r="L405" s="2">
        <f t="shared" si="28"/>
        <v>120</v>
      </c>
      <c r="M405" s="170"/>
    </row>
    <row r="406" ht="22.5" spans="1:13">
      <c r="A406" s="19">
        <v>399</v>
      </c>
      <c r="B406" s="205" t="s">
        <v>1015</v>
      </c>
      <c r="C406" s="159" t="s">
        <v>20</v>
      </c>
      <c r="D406" s="159" t="s">
        <v>995</v>
      </c>
      <c r="E406" s="159" t="s">
        <v>1013</v>
      </c>
      <c r="F406" s="160" t="s">
        <v>1016</v>
      </c>
      <c r="G406" s="159">
        <v>12000</v>
      </c>
      <c r="H406" s="161" t="s">
        <v>79</v>
      </c>
      <c r="I406" s="159">
        <v>0</v>
      </c>
      <c r="J406" s="55">
        <f t="shared" si="29"/>
        <v>15</v>
      </c>
      <c r="K406" s="56">
        <f t="shared" si="27"/>
        <v>150</v>
      </c>
      <c r="L406" s="2">
        <f t="shared" si="28"/>
        <v>450</v>
      </c>
      <c r="M406" s="170"/>
    </row>
    <row r="407" ht="22.5" spans="1:13">
      <c r="A407" s="19">
        <v>400</v>
      </c>
      <c r="B407" s="205" t="s">
        <v>1017</v>
      </c>
      <c r="C407" s="159" t="s">
        <v>20</v>
      </c>
      <c r="D407" s="159" t="s">
        <v>995</v>
      </c>
      <c r="E407" s="159" t="s">
        <v>1013</v>
      </c>
      <c r="F407" s="160" t="s">
        <v>1018</v>
      </c>
      <c r="G407" s="159">
        <v>15600</v>
      </c>
      <c r="H407" s="161" t="s">
        <v>79</v>
      </c>
      <c r="I407" s="159">
        <v>0</v>
      </c>
      <c r="J407" s="55">
        <f t="shared" si="29"/>
        <v>15</v>
      </c>
      <c r="K407" s="56">
        <f t="shared" si="27"/>
        <v>150</v>
      </c>
      <c r="L407" s="2">
        <f t="shared" si="28"/>
        <v>450</v>
      </c>
      <c r="M407" s="170"/>
    </row>
    <row r="408" ht="22.5" spans="1:13">
      <c r="A408" s="19">
        <v>401</v>
      </c>
      <c r="B408" s="205" t="s">
        <v>1019</v>
      </c>
      <c r="C408" s="159" t="s">
        <v>20</v>
      </c>
      <c r="D408" s="159" t="s">
        <v>995</v>
      </c>
      <c r="E408" s="159" t="s">
        <v>1013</v>
      </c>
      <c r="F408" s="160" t="s">
        <v>1020</v>
      </c>
      <c r="G408" s="159">
        <v>18000</v>
      </c>
      <c r="H408" s="161" t="s">
        <v>82</v>
      </c>
      <c r="I408" s="159">
        <v>0</v>
      </c>
      <c r="J408" s="55">
        <f t="shared" si="29"/>
        <v>15</v>
      </c>
      <c r="K408" s="56">
        <f t="shared" si="27"/>
        <v>300</v>
      </c>
      <c r="L408" s="2">
        <f t="shared" si="28"/>
        <v>900</v>
      </c>
      <c r="M408" s="170"/>
    </row>
    <row r="409" ht="22.5" spans="1:13">
      <c r="A409" s="19">
        <v>402</v>
      </c>
      <c r="B409" s="205" t="s">
        <v>1021</v>
      </c>
      <c r="C409" s="159" t="s">
        <v>20</v>
      </c>
      <c r="D409" s="159" t="s">
        <v>995</v>
      </c>
      <c r="E409" s="159" t="s">
        <v>1013</v>
      </c>
      <c r="F409" s="160" t="s">
        <v>1022</v>
      </c>
      <c r="G409" s="159">
        <v>19200</v>
      </c>
      <c r="H409" s="161" t="s">
        <v>82</v>
      </c>
      <c r="I409" s="159">
        <v>0</v>
      </c>
      <c r="J409" s="55">
        <f t="shared" si="29"/>
        <v>15</v>
      </c>
      <c r="K409" s="56">
        <f t="shared" si="27"/>
        <v>300</v>
      </c>
      <c r="L409" s="2">
        <f t="shared" si="28"/>
        <v>900</v>
      </c>
      <c r="M409" s="170"/>
    </row>
    <row r="410" ht="22.5" spans="1:13">
      <c r="A410" s="19">
        <v>403</v>
      </c>
      <c r="B410" s="205" t="s">
        <v>1023</v>
      </c>
      <c r="C410" s="159" t="s">
        <v>20</v>
      </c>
      <c r="D410" s="159" t="s">
        <v>995</v>
      </c>
      <c r="E410" s="159" t="s">
        <v>1024</v>
      </c>
      <c r="F410" s="164" t="s">
        <v>1025</v>
      </c>
      <c r="G410" s="159">
        <v>6000</v>
      </c>
      <c r="H410" s="161" t="s">
        <v>61</v>
      </c>
      <c r="I410" s="159">
        <v>10</v>
      </c>
      <c r="J410" s="55">
        <f t="shared" si="29"/>
        <v>5</v>
      </c>
      <c r="K410" s="56">
        <f t="shared" si="27"/>
        <v>150</v>
      </c>
      <c r="L410" s="2">
        <f t="shared" si="28"/>
        <v>450</v>
      </c>
      <c r="M410" s="170"/>
    </row>
    <row r="411" ht="22.5" spans="1:13">
      <c r="A411" s="19">
        <v>404</v>
      </c>
      <c r="B411" s="205" t="s">
        <v>1026</v>
      </c>
      <c r="C411" s="159" t="s">
        <v>20</v>
      </c>
      <c r="D411" s="159" t="s">
        <v>995</v>
      </c>
      <c r="E411" s="159" t="s">
        <v>1027</v>
      </c>
      <c r="F411" s="160" t="s">
        <v>1028</v>
      </c>
      <c r="G411" s="159">
        <v>21000</v>
      </c>
      <c r="H411" s="161" t="s">
        <v>82</v>
      </c>
      <c r="I411" s="159">
        <v>0</v>
      </c>
      <c r="J411" s="55">
        <f t="shared" si="29"/>
        <v>15</v>
      </c>
      <c r="K411" s="56">
        <f t="shared" si="27"/>
        <v>300</v>
      </c>
      <c r="L411" s="2">
        <f t="shared" si="28"/>
        <v>900</v>
      </c>
      <c r="M411" s="170"/>
    </row>
    <row r="412" ht="22.5" spans="1:13">
      <c r="A412" s="19">
        <v>405</v>
      </c>
      <c r="B412" s="205" t="s">
        <v>1029</v>
      </c>
      <c r="C412" s="159" t="s">
        <v>20</v>
      </c>
      <c r="D412" s="159" t="s">
        <v>995</v>
      </c>
      <c r="E412" s="159" t="s">
        <v>1005</v>
      </c>
      <c r="F412" s="163" t="s">
        <v>1030</v>
      </c>
      <c r="G412" s="159">
        <v>7440</v>
      </c>
      <c r="H412" s="161" t="s">
        <v>1007</v>
      </c>
      <c r="I412" s="159">
        <v>0</v>
      </c>
      <c r="J412" s="55">
        <f t="shared" si="29"/>
        <v>15</v>
      </c>
      <c r="K412" s="56">
        <f t="shared" si="27"/>
        <v>600</v>
      </c>
      <c r="L412" s="2">
        <f t="shared" si="28"/>
        <v>1800</v>
      </c>
      <c r="M412" s="170"/>
    </row>
    <row r="413" ht="22.5" spans="1:13">
      <c r="A413" s="19">
        <v>406</v>
      </c>
      <c r="B413" s="205" t="s">
        <v>1031</v>
      </c>
      <c r="C413" s="159" t="s">
        <v>20</v>
      </c>
      <c r="D413" s="159" t="s">
        <v>995</v>
      </c>
      <c r="E413" s="159" t="s">
        <v>1005</v>
      </c>
      <c r="F413" s="163" t="s">
        <v>1032</v>
      </c>
      <c r="G413" s="159">
        <v>6000</v>
      </c>
      <c r="H413" s="161" t="s">
        <v>61</v>
      </c>
      <c r="I413" s="159">
        <v>0</v>
      </c>
      <c r="J413" s="55">
        <f t="shared" si="29"/>
        <v>15</v>
      </c>
      <c r="K413" s="56">
        <f t="shared" si="27"/>
        <v>450</v>
      </c>
      <c r="L413" s="2">
        <f t="shared" si="28"/>
        <v>1350</v>
      </c>
      <c r="M413" s="170"/>
    </row>
    <row r="414" ht="22.5" spans="1:13">
      <c r="A414" s="19">
        <v>407</v>
      </c>
      <c r="B414" s="205" t="s">
        <v>1033</v>
      </c>
      <c r="C414" s="159" t="s">
        <v>20</v>
      </c>
      <c r="D414" s="159" t="s">
        <v>995</v>
      </c>
      <c r="E414" s="159" t="s">
        <v>1002</v>
      </c>
      <c r="F414" s="163" t="s">
        <v>1034</v>
      </c>
      <c r="G414" s="159">
        <v>43668</v>
      </c>
      <c r="H414" s="161" t="s">
        <v>82</v>
      </c>
      <c r="I414" s="159">
        <v>0</v>
      </c>
      <c r="J414" s="55">
        <f t="shared" si="29"/>
        <v>15</v>
      </c>
      <c r="K414" s="56">
        <f t="shared" si="27"/>
        <v>300</v>
      </c>
      <c r="L414" s="2">
        <f t="shared" si="28"/>
        <v>900</v>
      </c>
      <c r="M414" s="170"/>
    </row>
    <row r="415" ht="22.5" spans="1:13">
      <c r="A415" s="19">
        <v>408</v>
      </c>
      <c r="B415" s="205" t="s">
        <v>1035</v>
      </c>
      <c r="C415" s="159" t="s">
        <v>20</v>
      </c>
      <c r="D415" s="159" t="s">
        <v>995</v>
      </c>
      <c r="E415" s="159" t="s">
        <v>996</v>
      </c>
      <c r="F415" s="163" t="s">
        <v>1036</v>
      </c>
      <c r="G415" s="159">
        <v>10020</v>
      </c>
      <c r="H415" s="161" t="s">
        <v>82</v>
      </c>
      <c r="I415" s="159">
        <v>0</v>
      </c>
      <c r="J415" s="55">
        <f t="shared" si="29"/>
        <v>15</v>
      </c>
      <c r="K415" s="56">
        <f t="shared" si="27"/>
        <v>300</v>
      </c>
      <c r="L415" s="2">
        <f t="shared" si="28"/>
        <v>900</v>
      </c>
      <c r="M415" s="170"/>
    </row>
    <row r="416" ht="24" spans="1:13">
      <c r="A416" s="19">
        <v>409</v>
      </c>
      <c r="B416" s="158" t="s">
        <v>1037</v>
      </c>
      <c r="C416" s="159" t="s">
        <v>20</v>
      </c>
      <c r="D416" s="159" t="s">
        <v>995</v>
      </c>
      <c r="E416" s="159" t="s">
        <v>1038</v>
      </c>
      <c r="F416" s="159" t="s">
        <v>1039</v>
      </c>
      <c r="G416" s="159">
        <v>15449.52</v>
      </c>
      <c r="H416" s="159">
        <v>2</v>
      </c>
      <c r="I416" s="159">
        <v>0</v>
      </c>
      <c r="J416" s="55">
        <f t="shared" si="29"/>
        <v>15</v>
      </c>
      <c r="K416" s="56">
        <f t="shared" si="27"/>
        <v>300</v>
      </c>
      <c r="L416" s="2">
        <f>K416*6</f>
        <v>1800</v>
      </c>
      <c r="M416" s="171" t="s">
        <v>1040</v>
      </c>
    </row>
    <row r="417" ht="24" spans="1:13">
      <c r="A417" s="19">
        <v>410</v>
      </c>
      <c r="B417" s="158" t="s">
        <v>1041</v>
      </c>
      <c r="C417" s="159" t="s">
        <v>20</v>
      </c>
      <c r="D417" s="159" t="s">
        <v>995</v>
      </c>
      <c r="E417" s="159" t="s">
        <v>1038</v>
      </c>
      <c r="F417" s="159" t="s">
        <v>1042</v>
      </c>
      <c r="G417" s="159">
        <v>22399.14</v>
      </c>
      <c r="H417" s="159">
        <v>2</v>
      </c>
      <c r="I417" s="159">
        <v>0</v>
      </c>
      <c r="J417" s="55">
        <f t="shared" si="29"/>
        <v>15</v>
      </c>
      <c r="K417" s="56">
        <f t="shared" si="27"/>
        <v>300</v>
      </c>
      <c r="L417" s="2">
        <f t="shared" ref="L417:L430" si="30">K417*6</f>
        <v>1800</v>
      </c>
      <c r="M417" s="171" t="s">
        <v>1040</v>
      </c>
    </row>
    <row r="418" ht="24" spans="1:13">
      <c r="A418" s="19">
        <v>411</v>
      </c>
      <c r="B418" s="158" t="s">
        <v>1043</v>
      </c>
      <c r="C418" s="159" t="s">
        <v>20</v>
      </c>
      <c r="D418" s="159" t="s">
        <v>995</v>
      </c>
      <c r="E418" s="159" t="s">
        <v>1044</v>
      </c>
      <c r="F418" s="159" t="s">
        <v>1045</v>
      </c>
      <c r="G418" s="159">
        <v>14094</v>
      </c>
      <c r="H418" s="159">
        <v>2</v>
      </c>
      <c r="I418" s="159">
        <v>0</v>
      </c>
      <c r="J418" s="55">
        <f t="shared" si="29"/>
        <v>15</v>
      </c>
      <c r="K418" s="56">
        <f t="shared" si="27"/>
        <v>300</v>
      </c>
      <c r="L418" s="2">
        <f t="shared" si="30"/>
        <v>1800</v>
      </c>
      <c r="M418" s="171" t="s">
        <v>1040</v>
      </c>
    </row>
    <row r="419" ht="24" spans="1:13">
      <c r="A419" s="19">
        <v>412</v>
      </c>
      <c r="B419" s="158" t="s">
        <v>1046</v>
      </c>
      <c r="C419" s="159" t="s">
        <v>20</v>
      </c>
      <c r="D419" s="159" t="s">
        <v>995</v>
      </c>
      <c r="E419" s="159" t="s">
        <v>1027</v>
      </c>
      <c r="F419" s="159" t="s">
        <v>1047</v>
      </c>
      <c r="G419" s="159">
        <v>13000</v>
      </c>
      <c r="H419" s="159">
        <v>2</v>
      </c>
      <c r="I419" s="159">
        <v>0</v>
      </c>
      <c r="J419" s="55">
        <f t="shared" si="29"/>
        <v>15</v>
      </c>
      <c r="K419" s="56">
        <f t="shared" si="27"/>
        <v>300</v>
      </c>
      <c r="L419" s="2">
        <f t="shared" si="30"/>
        <v>1800</v>
      </c>
      <c r="M419" s="171" t="s">
        <v>1040</v>
      </c>
    </row>
    <row r="420" ht="24" spans="1:13">
      <c r="A420" s="19">
        <v>413</v>
      </c>
      <c r="B420" s="158" t="s">
        <v>1048</v>
      </c>
      <c r="C420" s="159" t="s">
        <v>20</v>
      </c>
      <c r="D420" s="159" t="s">
        <v>995</v>
      </c>
      <c r="E420" s="159" t="s">
        <v>1027</v>
      </c>
      <c r="F420" s="159" t="s">
        <v>1049</v>
      </c>
      <c r="G420" s="159">
        <v>18000</v>
      </c>
      <c r="H420" s="159">
        <v>2</v>
      </c>
      <c r="I420" s="159">
        <v>0</v>
      </c>
      <c r="J420" s="55">
        <f t="shared" si="29"/>
        <v>15</v>
      </c>
      <c r="K420" s="56">
        <f t="shared" si="27"/>
        <v>300</v>
      </c>
      <c r="L420" s="2">
        <f t="shared" si="30"/>
        <v>1800</v>
      </c>
      <c r="M420" s="171" t="s">
        <v>1040</v>
      </c>
    </row>
    <row r="421" ht="24" spans="1:13">
      <c r="A421" s="19">
        <v>414</v>
      </c>
      <c r="B421" s="158" t="s">
        <v>1050</v>
      </c>
      <c r="C421" s="159" t="s">
        <v>20</v>
      </c>
      <c r="D421" s="159" t="s">
        <v>995</v>
      </c>
      <c r="E421" s="159" t="s">
        <v>1013</v>
      </c>
      <c r="F421" s="159" t="s">
        <v>1051</v>
      </c>
      <c r="G421" s="159">
        <v>13800</v>
      </c>
      <c r="H421" s="159">
        <v>2</v>
      </c>
      <c r="I421" s="159">
        <v>0</v>
      </c>
      <c r="J421" s="55">
        <f t="shared" si="29"/>
        <v>15</v>
      </c>
      <c r="K421" s="56">
        <f t="shared" si="27"/>
        <v>300</v>
      </c>
      <c r="L421" s="2">
        <f t="shared" si="30"/>
        <v>1800</v>
      </c>
      <c r="M421" s="171" t="s">
        <v>1040</v>
      </c>
    </row>
    <row r="422" ht="24" spans="1:13">
      <c r="A422" s="19">
        <v>415</v>
      </c>
      <c r="B422" s="158" t="s">
        <v>1052</v>
      </c>
      <c r="C422" s="159" t="s">
        <v>20</v>
      </c>
      <c r="D422" s="159" t="s">
        <v>995</v>
      </c>
      <c r="E422" s="159" t="s">
        <v>1013</v>
      </c>
      <c r="F422" s="159" t="s">
        <v>1053</v>
      </c>
      <c r="G422" s="159">
        <v>16200</v>
      </c>
      <c r="H422" s="159">
        <v>2</v>
      </c>
      <c r="I422" s="159">
        <v>0</v>
      </c>
      <c r="J422" s="55">
        <f t="shared" si="29"/>
        <v>15</v>
      </c>
      <c r="K422" s="56">
        <f t="shared" si="27"/>
        <v>300</v>
      </c>
      <c r="L422" s="2">
        <f t="shared" si="30"/>
        <v>1800</v>
      </c>
      <c r="M422" s="171" t="s">
        <v>1040</v>
      </c>
    </row>
    <row r="423" ht="24" spans="1:13">
      <c r="A423" s="19">
        <v>416</v>
      </c>
      <c r="B423" s="158" t="s">
        <v>1054</v>
      </c>
      <c r="C423" s="159" t="s">
        <v>20</v>
      </c>
      <c r="D423" s="159" t="s">
        <v>995</v>
      </c>
      <c r="E423" s="159" t="s">
        <v>996</v>
      </c>
      <c r="F423" s="159" t="s">
        <v>1055</v>
      </c>
      <c r="G423" s="159">
        <v>10930</v>
      </c>
      <c r="H423" s="159">
        <v>1</v>
      </c>
      <c r="I423" s="159">
        <v>0</v>
      </c>
      <c r="J423" s="55">
        <f t="shared" si="29"/>
        <v>15</v>
      </c>
      <c r="K423" s="56">
        <f t="shared" si="27"/>
        <v>150</v>
      </c>
      <c r="L423" s="2">
        <f t="shared" si="30"/>
        <v>900</v>
      </c>
      <c r="M423" s="171" t="s">
        <v>1056</v>
      </c>
    </row>
    <row r="424" ht="24" spans="1:13">
      <c r="A424" s="19">
        <v>417</v>
      </c>
      <c r="B424" s="158" t="s">
        <v>1057</v>
      </c>
      <c r="C424" s="159" t="s">
        <v>20</v>
      </c>
      <c r="D424" s="159" t="s">
        <v>995</v>
      </c>
      <c r="E424" s="159" t="s">
        <v>996</v>
      </c>
      <c r="F424" s="159" t="s">
        <v>1058</v>
      </c>
      <c r="G424" s="159">
        <v>9000</v>
      </c>
      <c r="H424" s="159">
        <v>1</v>
      </c>
      <c r="I424" s="159">
        <v>0</v>
      </c>
      <c r="J424" s="55">
        <f t="shared" si="29"/>
        <v>15</v>
      </c>
      <c r="K424" s="56">
        <f t="shared" si="27"/>
        <v>150</v>
      </c>
      <c r="L424" s="2">
        <f t="shared" si="30"/>
        <v>900</v>
      </c>
      <c r="M424" s="171" t="s">
        <v>1056</v>
      </c>
    </row>
    <row r="425" ht="24" spans="1:13">
      <c r="A425" s="19">
        <v>418</v>
      </c>
      <c r="B425" s="158" t="s">
        <v>1059</v>
      </c>
      <c r="C425" s="159" t="s">
        <v>20</v>
      </c>
      <c r="D425" s="159" t="s">
        <v>995</v>
      </c>
      <c r="E425" s="159" t="s">
        <v>996</v>
      </c>
      <c r="F425" s="159" t="s">
        <v>1060</v>
      </c>
      <c r="G425" s="159">
        <v>18600</v>
      </c>
      <c r="H425" s="159">
        <v>2</v>
      </c>
      <c r="I425" s="159">
        <v>0</v>
      </c>
      <c r="J425" s="55">
        <f t="shared" si="29"/>
        <v>15</v>
      </c>
      <c r="K425" s="56">
        <f t="shared" si="27"/>
        <v>300</v>
      </c>
      <c r="L425" s="2">
        <f t="shared" si="30"/>
        <v>1800</v>
      </c>
      <c r="M425" s="171" t="s">
        <v>1040</v>
      </c>
    </row>
    <row r="426" ht="24" spans="1:13">
      <c r="A426" s="19">
        <v>419</v>
      </c>
      <c r="B426" s="158" t="s">
        <v>1061</v>
      </c>
      <c r="C426" s="159" t="s">
        <v>20</v>
      </c>
      <c r="D426" s="159" t="s">
        <v>995</v>
      </c>
      <c r="E426" s="159" t="s">
        <v>996</v>
      </c>
      <c r="F426" s="159" t="s">
        <v>1062</v>
      </c>
      <c r="G426" s="159">
        <v>12000</v>
      </c>
      <c r="H426" s="159">
        <v>3</v>
      </c>
      <c r="I426" s="159">
        <v>0</v>
      </c>
      <c r="J426" s="55">
        <f t="shared" si="29"/>
        <v>15</v>
      </c>
      <c r="K426" s="56">
        <f t="shared" si="27"/>
        <v>450</v>
      </c>
      <c r="L426" s="2">
        <f t="shared" si="30"/>
        <v>2700</v>
      </c>
      <c r="M426" s="171" t="s">
        <v>1063</v>
      </c>
    </row>
    <row r="427" ht="24" spans="1:13">
      <c r="A427" s="19">
        <v>420</v>
      </c>
      <c r="B427" s="158" t="s">
        <v>1064</v>
      </c>
      <c r="C427" s="159" t="s">
        <v>20</v>
      </c>
      <c r="D427" s="159" t="s">
        <v>995</v>
      </c>
      <c r="E427" s="159" t="s">
        <v>996</v>
      </c>
      <c r="F427" s="159" t="s">
        <v>1065</v>
      </c>
      <c r="G427" s="159">
        <v>39306</v>
      </c>
      <c r="H427" s="159">
        <v>2</v>
      </c>
      <c r="I427" s="159">
        <v>0</v>
      </c>
      <c r="J427" s="55">
        <f t="shared" si="29"/>
        <v>15</v>
      </c>
      <c r="K427" s="56">
        <f t="shared" si="27"/>
        <v>300</v>
      </c>
      <c r="L427" s="2">
        <f t="shared" si="30"/>
        <v>1800</v>
      </c>
      <c r="M427" s="171" t="s">
        <v>1040</v>
      </c>
    </row>
    <row r="428" ht="24" spans="1:13">
      <c r="A428" s="19">
        <v>421</v>
      </c>
      <c r="B428" s="158" t="s">
        <v>1066</v>
      </c>
      <c r="C428" s="159" t="s">
        <v>20</v>
      </c>
      <c r="D428" s="159" t="s">
        <v>995</v>
      </c>
      <c r="E428" s="159" t="s">
        <v>996</v>
      </c>
      <c r="F428" s="159" t="s">
        <v>1067</v>
      </c>
      <c r="G428" s="159">
        <v>19644</v>
      </c>
      <c r="H428" s="159">
        <v>2</v>
      </c>
      <c r="I428" s="159">
        <v>0</v>
      </c>
      <c r="J428" s="55">
        <f t="shared" si="29"/>
        <v>15</v>
      </c>
      <c r="K428" s="56">
        <f t="shared" si="27"/>
        <v>300</v>
      </c>
      <c r="L428" s="2">
        <f t="shared" si="30"/>
        <v>1800</v>
      </c>
      <c r="M428" s="171" t="s">
        <v>1040</v>
      </c>
    </row>
    <row r="429" ht="24" spans="1:13">
      <c r="A429" s="19">
        <v>422</v>
      </c>
      <c r="B429" s="158" t="s">
        <v>1068</v>
      </c>
      <c r="C429" s="159" t="s">
        <v>20</v>
      </c>
      <c r="D429" s="159" t="s">
        <v>995</v>
      </c>
      <c r="E429" s="159" t="s">
        <v>996</v>
      </c>
      <c r="F429" s="159" t="s">
        <v>1069</v>
      </c>
      <c r="G429" s="159">
        <v>13200</v>
      </c>
      <c r="H429" s="159">
        <v>4</v>
      </c>
      <c r="I429" s="159">
        <v>0</v>
      </c>
      <c r="J429" s="55">
        <f t="shared" si="29"/>
        <v>15</v>
      </c>
      <c r="K429" s="56">
        <f t="shared" si="27"/>
        <v>600</v>
      </c>
      <c r="L429" s="2">
        <f t="shared" si="30"/>
        <v>3600</v>
      </c>
      <c r="M429" s="171" t="s">
        <v>1070</v>
      </c>
    </row>
    <row r="430" ht="24" spans="1:13">
      <c r="A430" s="19">
        <v>423</v>
      </c>
      <c r="B430" s="158" t="s">
        <v>1071</v>
      </c>
      <c r="C430" s="159" t="s">
        <v>20</v>
      </c>
      <c r="D430" s="159" t="s">
        <v>995</v>
      </c>
      <c r="E430" s="159" t="s">
        <v>996</v>
      </c>
      <c r="F430" s="159" t="s">
        <v>1072</v>
      </c>
      <c r="G430" s="159">
        <v>27000</v>
      </c>
      <c r="H430" s="159">
        <v>4</v>
      </c>
      <c r="I430" s="159">
        <v>0</v>
      </c>
      <c r="J430" s="55">
        <f t="shared" si="29"/>
        <v>15</v>
      </c>
      <c r="K430" s="56">
        <f t="shared" si="27"/>
        <v>600</v>
      </c>
      <c r="L430" s="2">
        <f t="shared" si="30"/>
        <v>3600</v>
      </c>
      <c r="M430" s="171" t="s">
        <v>1070</v>
      </c>
    </row>
    <row r="431" ht="24" spans="1:13">
      <c r="A431" s="19">
        <v>424</v>
      </c>
      <c r="B431" s="158" t="s">
        <v>1073</v>
      </c>
      <c r="C431" s="159" t="s">
        <v>20</v>
      </c>
      <c r="D431" s="159" t="s">
        <v>995</v>
      </c>
      <c r="E431" s="159" t="s">
        <v>996</v>
      </c>
      <c r="F431" s="159" t="s">
        <v>1074</v>
      </c>
      <c r="G431" s="159">
        <v>41034</v>
      </c>
      <c r="H431" s="159">
        <v>2</v>
      </c>
      <c r="I431" s="159">
        <v>0</v>
      </c>
      <c r="J431" s="55">
        <f t="shared" si="29"/>
        <v>15</v>
      </c>
      <c r="K431" s="56">
        <f t="shared" si="27"/>
        <v>300</v>
      </c>
      <c r="L431" s="2">
        <f t="shared" ref="L431:L440" si="31">K431*6</f>
        <v>1800</v>
      </c>
      <c r="M431" s="171" t="s">
        <v>1040</v>
      </c>
    </row>
    <row r="432" ht="24" spans="1:13">
      <c r="A432" s="19">
        <v>425</v>
      </c>
      <c r="B432" s="158" t="s">
        <v>1075</v>
      </c>
      <c r="C432" s="159" t="s">
        <v>20</v>
      </c>
      <c r="D432" s="159" t="s">
        <v>995</v>
      </c>
      <c r="E432" s="159" t="s">
        <v>996</v>
      </c>
      <c r="F432" s="159" t="s">
        <v>1076</v>
      </c>
      <c r="G432" s="159">
        <v>13200</v>
      </c>
      <c r="H432" s="159">
        <v>3</v>
      </c>
      <c r="I432" s="159">
        <v>0</v>
      </c>
      <c r="J432" s="55">
        <f t="shared" si="29"/>
        <v>15</v>
      </c>
      <c r="K432" s="56">
        <f t="shared" si="27"/>
        <v>450</v>
      </c>
      <c r="L432" s="2">
        <f t="shared" si="31"/>
        <v>2700</v>
      </c>
      <c r="M432" s="171" t="s">
        <v>1063</v>
      </c>
    </row>
    <row r="433" ht="24" spans="1:13">
      <c r="A433" s="19">
        <v>426</v>
      </c>
      <c r="B433" s="158" t="s">
        <v>1077</v>
      </c>
      <c r="C433" s="159" t="s">
        <v>20</v>
      </c>
      <c r="D433" s="159" t="s">
        <v>995</v>
      </c>
      <c r="E433" s="159" t="s">
        <v>1024</v>
      </c>
      <c r="F433" s="159" t="s">
        <v>1078</v>
      </c>
      <c r="G433" s="159">
        <v>14200</v>
      </c>
      <c r="H433" s="159">
        <v>2</v>
      </c>
      <c r="I433" s="159">
        <v>0</v>
      </c>
      <c r="J433" s="55">
        <f t="shared" si="29"/>
        <v>15</v>
      </c>
      <c r="K433" s="56">
        <f t="shared" si="27"/>
        <v>300</v>
      </c>
      <c r="L433" s="2">
        <f t="shared" si="31"/>
        <v>1800</v>
      </c>
      <c r="M433" s="171" t="s">
        <v>1040</v>
      </c>
    </row>
    <row r="434" ht="24" spans="1:13">
      <c r="A434" s="19">
        <v>427</v>
      </c>
      <c r="B434" s="158" t="s">
        <v>1079</v>
      </c>
      <c r="C434" s="159" t="s">
        <v>20</v>
      </c>
      <c r="D434" s="159" t="s">
        <v>995</v>
      </c>
      <c r="E434" s="159" t="s">
        <v>1038</v>
      </c>
      <c r="F434" s="159" t="s">
        <v>1080</v>
      </c>
      <c r="G434" s="159">
        <v>8781.78</v>
      </c>
      <c r="H434" s="159">
        <v>1</v>
      </c>
      <c r="I434" s="159">
        <v>0</v>
      </c>
      <c r="J434" s="55">
        <f t="shared" si="29"/>
        <v>15</v>
      </c>
      <c r="K434" s="56">
        <f t="shared" si="27"/>
        <v>150</v>
      </c>
      <c r="L434" s="2">
        <f t="shared" si="31"/>
        <v>900</v>
      </c>
      <c r="M434" s="171" t="s">
        <v>1056</v>
      </c>
    </row>
    <row r="435" ht="24" spans="1:13">
      <c r="A435" s="19">
        <v>428</v>
      </c>
      <c r="B435" s="158" t="s">
        <v>1081</v>
      </c>
      <c r="C435" s="159" t="s">
        <v>20</v>
      </c>
      <c r="D435" s="159" t="s">
        <v>995</v>
      </c>
      <c r="E435" s="159" t="s">
        <v>1038</v>
      </c>
      <c r="F435" s="159" t="s">
        <v>1082</v>
      </c>
      <c r="G435" s="159">
        <v>11541.48</v>
      </c>
      <c r="H435" s="159">
        <v>1</v>
      </c>
      <c r="I435" s="159">
        <v>0</v>
      </c>
      <c r="J435" s="55">
        <f t="shared" si="29"/>
        <v>15</v>
      </c>
      <c r="K435" s="56">
        <f t="shared" si="27"/>
        <v>150</v>
      </c>
      <c r="L435" s="2">
        <f t="shared" si="31"/>
        <v>900</v>
      </c>
      <c r="M435" s="171" t="s">
        <v>1056</v>
      </c>
    </row>
    <row r="436" ht="24" spans="1:13">
      <c r="A436" s="19">
        <v>429</v>
      </c>
      <c r="B436" s="158" t="s">
        <v>1083</v>
      </c>
      <c r="C436" s="159" t="s">
        <v>20</v>
      </c>
      <c r="D436" s="159" t="s">
        <v>995</v>
      </c>
      <c r="E436" s="159" t="s">
        <v>1084</v>
      </c>
      <c r="F436" s="159" t="s">
        <v>1085</v>
      </c>
      <c r="G436" s="159">
        <v>7400</v>
      </c>
      <c r="H436" s="159">
        <v>2</v>
      </c>
      <c r="I436" s="159">
        <v>0</v>
      </c>
      <c r="J436" s="55">
        <f t="shared" si="29"/>
        <v>15</v>
      </c>
      <c r="K436" s="56">
        <f t="shared" si="27"/>
        <v>300</v>
      </c>
      <c r="L436" s="2">
        <f t="shared" si="31"/>
        <v>1800</v>
      </c>
      <c r="M436" s="171" t="s">
        <v>1040</v>
      </c>
    </row>
    <row r="437" ht="24" spans="1:13">
      <c r="A437" s="19">
        <v>430</v>
      </c>
      <c r="B437" s="158" t="s">
        <v>1086</v>
      </c>
      <c r="C437" s="159" t="s">
        <v>20</v>
      </c>
      <c r="D437" s="159" t="s">
        <v>995</v>
      </c>
      <c r="E437" s="159" t="s">
        <v>1087</v>
      </c>
      <c r="F437" s="159" t="s">
        <v>1088</v>
      </c>
      <c r="G437" s="159">
        <v>14400</v>
      </c>
      <c r="H437" s="159">
        <v>2</v>
      </c>
      <c r="I437" s="159">
        <v>0</v>
      </c>
      <c r="J437" s="55">
        <f t="shared" si="29"/>
        <v>15</v>
      </c>
      <c r="K437" s="56">
        <f t="shared" si="27"/>
        <v>300</v>
      </c>
      <c r="L437" s="2">
        <f t="shared" si="31"/>
        <v>1800</v>
      </c>
      <c r="M437" s="171" t="s">
        <v>1040</v>
      </c>
    </row>
    <row r="438" ht="24" spans="1:13">
      <c r="A438" s="19">
        <v>431</v>
      </c>
      <c r="B438" s="158" t="s">
        <v>1089</v>
      </c>
      <c r="C438" s="159" t="s">
        <v>20</v>
      </c>
      <c r="D438" s="159" t="s">
        <v>995</v>
      </c>
      <c r="E438" s="159" t="s">
        <v>1038</v>
      </c>
      <c r="F438" s="159" t="s">
        <v>1090</v>
      </c>
      <c r="G438" s="159">
        <v>26400</v>
      </c>
      <c r="H438" s="159">
        <v>4</v>
      </c>
      <c r="I438" s="159">
        <v>0</v>
      </c>
      <c r="J438" s="55">
        <f t="shared" si="29"/>
        <v>15</v>
      </c>
      <c r="K438" s="56">
        <f t="shared" si="27"/>
        <v>600</v>
      </c>
      <c r="L438" s="2">
        <f t="shared" si="31"/>
        <v>3600</v>
      </c>
      <c r="M438" s="171" t="s">
        <v>1070</v>
      </c>
    </row>
    <row r="439" ht="24" spans="1:13">
      <c r="A439" s="19">
        <v>432</v>
      </c>
      <c r="B439" s="158" t="s">
        <v>1091</v>
      </c>
      <c r="C439" s="159" t="s">
        <v>20</v>
      </c>
      <c r="D439" s="159" t="s">
        <v>995</v>
      </c>
      <c r="E439" s="159" t="s">
        <v>1092</v>
      </c>
      <c r="F439" s="159" t="s">
        <v>1093</v>
      </c>
      <c r="G439" s="159">
        <v>4380</v>
      </c>
      <c r="H439" s="159">
        <v>6</v>
      </c>
      <c r="I439" s="159">
        <v>8.83</v>
      </c>
      <c r="J439" s="55">
        <f t="shared" si="29"/>
        <v>6.17</v>
      </c>
      <c r="K439" s="56">
        <f t="shared" si="27"/>
        <v>370</v>
      </c>
      <c r="L439" s="2">
        <f t="shared" si="31"/>
        <v>2220</v>
      </c>
      <c r="M439" s="171" t="s">
        <v>1094</v>
      </c>
    </row>
    <row r="440" ht="24" spans="1:13">
      <c r="A440" s="19">
        <v>433</v>
      </c>
      <c r="B440" s="158" t="s">
        <v>1095</v>
      </c>
      <c r="C440" s="159" t="s">
        <v>20</v>
      </c>
      <c r="D440" s="159" t="s">
        <v>995</v>
      </c>
      <c r="E440" s="159" t="s">
        <v>1013</v>
      </c>
      <c r="F440" s="159" t="s">
        <v>1096</v>
      </c>
      <c r="G440" s="159">
        <v>13200</v>
      </c>
      <c r="H440" s="159">
        <v>2</v>
      </c>
      <c r="I440" s="159">
        <v>10.55</v>
      </c>
      <c r="J440" s="55">
        <f t="shared" si="29"/>
        <v>4.45</v>
      </c>
      <c r="K440" s="56">
        <f t="shared" si="27"/>
        <v>89</v>
      </c>
      <c r="L440" s="2">
        <f t="shared" si="31"/>
        <v>534</v>
      </c>
      <c r="M440" s="171" t="s">
        <v>1097</v>
      </c>
    </row>
    <row r="441" ht="24" spans="1:13">
      <c r="A441" s="19">
        <v>434</v>
      </c>
      <c r="B441" s="158" t="s">
        <v>1098</v>
      </c>
      <c r="C441" s="159" t="s">
        <v>20</v>
      </c>
      <c r="D441" s="159" t="s">
        <v>995</v>
      </c>
      <c r="E441" s="159" t="s">
        <v>1013</v>
      </c>
      <c r="F441" s="159" t="s">
        <v>1099</v>
      </c>
      <c r="G441" s="159">
        <v>15000</v>
      </c>
      <c r="H441" s="159">
        <v>2</v>
      </c>
      <c r="I441" s="159">
        <v>13</v>
      </c>
      <c r="J441" s="55">
        <f t="shared" si="29"/>
        <v>2</v>
      </c>
      <c r="K441" s="56">
        <f t="shared" ref="K441:K452" si="32">H441*J441*10-0.5</f>
        <v>40</v>
      </c>
      <c r="L441" s="2">
        <f t="shared" ref="L441:L446" si="33">K441*6</f>
        <v>240</v>
      </c>
      <c r="M441" s="171" t="s">
        <v>1100</v>
      </c>
    </row>
    <row r="442" ht="24" spans="1:13">
      <c r="A442" s="19">
        <v>435</v>
      </c>
      <c r="B442" s="158" t="s">
        <v>1101</v>
      </c>
      <c r="C442" s="159" t="s">
        <v>20</v>
      </c>
      <c r="D442" s="159" t="s">
        <v>995</v>
      </c>
      <c r="E442" s="159" t="s">
        <v>1013</v>
      </c>
      <c r="F442" s="159" t="s">
        <v>1102</v>
      </c>
      <c r="G442" s="159">
        <v>17400</v>
      </c>
      <c r="H442" s="159">
        <v>2</v>
      </c>
      <c r="I442" s="159">
        <v>10</v>
      </c>
      <c r="J442" s="55">
        <f t="shared" si="29"/>
        <v>5</v>
      </c>
      <c r="K442" s="56">
        <f t="shared" si="32"/>
        <v>100</v>
      </c>
      <c r="L442" s="2">
        <f t="shared" si="33"/>
        <v>600</v>
      </c>
      <c r="M442" s="171" t="s">
        <v>1103</v>
      </c>
    </row>
    <row r="443" ht="24" spans="1:13">
      <c r="A443" s="19">
        <v>436</v>
      </c>
      <c r="B443" s="158" t="s">
        <v>1104</v>
      </c>
      <c r="C443" s="159" t="s">
        <v>20</v>
      </c>
      <c r="D443" s="159" t="s">
        <v>995</v>
      </c>
      <c r="E443" s="159" t="s">
        <v>1038</v>
      </c>
      <c r="F443" s="159" t="s">
        <v>1105</v>
      </c>
      <c r="G443" s="159">
        <v>6746.76</v>
      </c>
      <c r="H443" s="159">
        <v>1</v>
      </c>
      <c r="I443" s="159">
        <v>0</v>
      </c>
      <c r="J443" s="55">
        <f t="shared" si="29"/>
        <v>15</v>
      </c>
      <c r="K443" s="56">
        <f t="shared" si="32"/>
        <v>150</v>
      </c>
      <c r="L443" s="2">
        <f t="shared" si="33"/>
        <v>900</v>
      </c>
      <c r="M443" s="171" t="s">
        <v>1056</v>
      </c>
    </row>
    <row r="444" ht="24" spans="1:13">
      <c r="A444" s="19">
        <v>437</v>
      </c>
      <c r="B444" s="158" t="s">
        <v>1106</v>
      </c>
      <c r="C444" s="159" t="s">
        <v>20</v>
      </c>
      <c r="D444" s="159" t="s">
        <v>995</v>
      </c>
      <c r="E444" s="159" t="s">
        <v>996</v>
      </c>
      <c r="F444" s="159" t="s">
        <v>1107</v>
      </c>
      <c r="G444" s="159">
        <v>12000</v>
      </c>
      <c r="H444" s="159">
        <v>1</v>
      </c>
      <c r="I444" s="159">
        <v>0</v>
      </c>
      <c r="J444" s="55">
        <f t="shared" si="29"/>
        <v>15</v>
      </c>
      <c r="K444" s="56">
        <f t="shared" si="32"/>
        <v>150</v>
      </c>
      <c r="L444" s="2">
        <f t="shared" si="33"/>
        <v>900</v>
      </c>
      <c r="M444" s="171" t="s">
        <v>1056</v>
      </c>
    </row>
    <row r="445" ht="24" spans="1:13">
      <c r="A445" s="19">
        <v>438</v>
      </c>
      <c r="B445" s="158" t="s">
        <v>1108</v>
      </c>
      <c r="C445" s="159" t="s">
        <v>20</v>
      </c>
      <c r="D445" s="159" t="s">
        <v>995</v>
      </c>
      <c r="E445" s="159" t="s">
        <v>996</v>
      </c>
      <c r="F445" s="159" t="s">
        <v>1109</v>
      </c>
      <c r="G445" s="159">
        <v>12000</v>
      </c>
      <c r="H445" s="159">
        <v>3</v>
      </c>
      <c r="I445" s="159">
        <v>0</v>
      </c>
      <c r="J445" s="55">
        <f t="shared" si="29"/>
        <v>15</v>
      </c>
      <c r="K445" s="56">
        <f t="shared" si="32"/>
        <v>450</v>
      </c>
      <c r="L445" s="2">
        <f t="shared" si="33"/>
        <v>2700</v>
      </c>
      <c r="M445" s="171" t="s">
        <v>1063</v>
      </c>
    </row>
    <row r="446" ht="24" spans="1:13">
      <c r="A446" s="19">
        <v>439</v>
      </c>
      <c r="B446" s="158" t="s">
        <v>1110</v>
      </c>
      <c r="C446" s="159" t="s">
        <v>20</v>
      </c>
      <c r="D446" s="159" t="s">
        <v>995</v>
      </c>
      <c r="E446" s="159" t="s">
        <v>996</v>
      </c>
      <c r="F446" s="159" t="s">
        <v>1111</v>
      </c>
      <c r="G446" s="159">
        <v>21000</v>
      </c>
      <c r="H446" s="159">
        <v>3</v>
      </c>
      <c r="I446" s="159">
        <v>0</v>
      </c>
      <c r="J446" s="55">
        <f t="shared" si="29"/>
        <v>15</v>
      </c>
      <c r="K446" s="56">
        <f t="shared" si="32"/>
        <v>450</v>
      </c>
      <c r="L446" s="2">
        <f t="shared" si="33"/>
        <v>2700</v>
      </c>
      <c r="M446" s="171" t="s">
        <v>1063</v>
      </c>
    </row>
    <row r="447" ht="30" customHeight="1" spans="1:13">
      <c r="A447" s="19">
        <v>440</v>
      </c>
      <c r="B447" s="158" t="s">
        <v>1112</v>
      </c>
      <c r="C447" s="159" t="s">
        <v>20</v>
      </c>
      <c r="D447" s="159" t="s">
        <v>995</v>
      </c>
      <c r="E447" s="159" t="s">
        <v>1038</v>
      </c>
      <c r="F447" s="159" t="s">
        <v>1113</v>
      </c>
      <c r="G447" s="159">
        <v>15835.98</v>
      </c>
      <c r="H447" s="159">
        <v>2</v>
      </c>
      <c r="I447" s="159">
        <v>0</v>
      </c>
      <c r="J447" s="55">
        <f t="shared" si="29"/>
        <v>15</v>
      </c>
      <c r="K447" s="56">
        <f t="shared" si="32"/>
        <v>300</v>
      </c>
      <c r="L447" s="2">
        <f t="shared" si="28"/>
        <v>900</v>
      </c>
      <c r="M447" s="172" t="s">
        <v>360</v>
      </c>
    </row>
    <row r="448" ht="30" customHeight="1" spans="1:13">
      <c r="A448" s="19">
        <v>441</v>
      </c>
      <c r="B448" s="165" t="s">
        <v>1114</v>
      </c>
      <c r="C448" s="165" t="s">
        <v>20</v>
      </c>
      <c r="D448" s="166" t="s">
        <v>1115</v>
      </c>
      <c r="E448" s="166" t="s">
        <v>1116</v>
      </c>
      <c r="F448" s="165" t="s">
        <v>1117</v>
      </c>
      <c r="G448" s="165" t="s">
        <v>1118</v>
      </c>
      <c r="H448" s="166">
        <v>1</v>
      </c>
      <c r="I448" s="166">
        <v>0</v>
      </c>
      <c r="J448" s="55">
        <f t="shared" si="29"/>
        <v>15</v>
      </c>
      <c r="K448" s="56">
        <f t="shared" si="32"/>
        <v>150</v>
      </c>
      <c r="L448" s="2">
        <f t="shared" si="28"/>
        <v>450</v>
      </c>
      <c r="M448" s="173"/>
    </row>
    <row r="449" ht="30" customHeight="1" spans="1:13">
      <c r="A449" s="19">
        <v>442</v>
      </c>
      <c r="B449" s="165" t="s">
        <v>1119</v>
      </c>
      <c r="C449" s="166" t="s">
        <v>20</v>
      </c>
      <c r="D449" s="166" t="s">
        <v>1115</v>
      </c>
      <c r="E449" s="166" t="s">
        <v>1120</v>
      </c>
      <c r="F449" s="165" t="s">
        <v>1121</v>
      </c>
      <c r="G449" s="165" t="s">
        <v>1122</v>
      </c>
      <c r="H449" s="166">
        <v>4</v>
      </c>
      <c r="I449" s="166">
        <v>0</v>
      </c>
      <c r="J449" s="55">
        <f t="shared" si="29"/>
        <v>15</v>
      </c>
      <c r="K449" s="56">
        <f t="shared" si="32"/>
        <v>600</v>
      </c>
      <c r="L449" s="2">
        <f t="shared" ref="L449" si="34">K449*3</f>
        <v>1800</v>
      </c>
      <c r="M449" s="173"/>
    </row>
    <row r="450" ht="30" customHeight="1" spans="1:13">
      <c r="A450" s="19">
        <v>443</v>
      </c>
      <c r="B450" s="206" t="s">
        <v>1123</v>
      </c>
      <c r="C450" s="175" t="s">
        <v>20</v>
      </c>
      <c r="D450" s="166" t="s">
        <v>1115</v>
      </c>
      <c r="E450" s="174" t="s">
        <v>1124</v>
      </c>
      <c r="F450" s="174" t="s">
        <v>1125</v>
      </c>
      <c r="G450" s="175" t="s">
        <v>1126</v>
      </c>
      <c r="H450" s="175" t="s">
        <v>82</v>
      </c>
      <c r="I450" s="174">
        <v>0</v>
      </c>
      <c r="J450" s="55">
        <f t="shared" si="29"/>
        <v>15</v>
      </c>
      <c r="K450" s="56">
        <f t="shared" si="32"/>
        <v>300</v>
      </c>
      <c r="L450" s="2">
        <f>K450*15</f>
        <v>4500</v>
      </c>
      <c r="M450" s="174" t="s">
        <v>1127</v>
      </c>
    </row>
    <row r="451" ht="30" customHeight="1" spans="1:13">
      <c r="A451" s="19">
        <v>444</v>
      </c>
      <c r="B451" s="176" t="s">
        <v>1128</v>
      </c>
      <c r="C451" s="175" t="s">
        <v>20</v>
      </c>
      <c r="D451" s="166" t="s">
        <v>1115</v>
      </c>
      <c r="E451" s="177" t="s">
        <v>1129</v>
      </c>
      <c r="F451" s="178" t="s">
        <v>1130</v>
      </c>
      <c r="G451" s="174">
        <v>18600</v>
      </c>
      <c r="H451" s="175" t="s">
        <v>82</v>
      </c>
      <c r="I451" s="174">
        <v>0</v>
      </c>
      <c r="J451" s="55">
        <f t="shared" si="29"/>
        <v>15</v>
      </c>
      <c r="K451" s="56">
        <f t="shared" si="32"/>
        <v>300</v>
      </c>
      <c r="L451" s="2">
        <f t="shared" ref="L451:L452" si="35">K451*15</f>
        <v>4500</v>
      </c>
      <c r="M451" s="174" t="s">
        <v>1127</v>
      </c>
    </row>
    <row r="452" ht="36" spans="1:13">
      <c r="A452" s="19">
        <v>445</v>
      </c>
      <c r="B452" s="179" t="s">
        <v>1131</v>
      </c>
      <c r="C452" s="175" t="s">
        <v>20</v>
      </c>
      <c r="D452" s="166" t="s">
        <v>1115</v>
      </c>
      <c r="E452" s="180" t="s">
        <v>1132</v>
      </c>
      <c r="F452" s="180" t="s">
        <v>1133</v>
      </c>
      <c r="G452" s="174">
        <v>12600</v>
      </c>
      <c r="H452" s="175" t="s">
        <v>82</v>
      </c>
      <c r="I452" s="174">
        <v>0</v>
      </c>
      <c r="J452" s="55">
        <f t="shared" si="29"/>
        <v>15</v>
      </c>
      <c r="K452" s="56">
        <f t="shared" si="32"/>
        <v>300</v>
      </c>
      <c r="L452" s="2">
        <f t="shared" si="35"/>
        <v>4500</v>
      </c>
      <c r="M452" s="174" t="s">
        <v>1127</v>
      </c>
    </row>
    <row r="453" ht="36" customHeight="1" spans="1:13">
      <c r="A453" s="181" t="s">
        <v>1134</v>
      </c>
      <c r="B453" s="182"/>
      <c r="C453" s="175"/>
      <c r="D453" s="166"/>
      <c r="E453" s="180"/>
      <c r="F453" s="180"/>
      <c r="G453" s="174"/>
      <c r="H453" s="175"/>
      <c r="I453" s="174"/>
      <c r="J453" s="55"/>
      <c r="K453" s="56">
        <f>SUM(K8:K452)</f>
        <v>106274</v>
      </c>
      <c r="L453" s="2">
        <f>SUM(L8:L452)</f>
        <v>366518</v>
      </c>
      <c r="M453" s="174"/>
    </row>
    <row r="454" spans="1:13">
      <c r="A454" s="183"/>
      <c r="B454" s="184"/>
      <c r="C454" s="185"/>
      <c r="D454" s="186"/>
      <c r="E454" s="187"/>
      <c r="F454" s="187"/>
      <c r="G454" s="188"/>
      <c r="H454" s="185"/>
      <c r="I454" s="188"/>
      <c r="J454" s="190"/>
      <c r="K454" s="191"/>
      <c r="L454" s="192"/>
      <c r="M454" s="188"/>
    </row>
    <row r="455" ht="24" customHeight="1" spans="3:10">
      <c r="C455" s="189" t="s">
        <v>1135</v>
      </c>
      <c r="D455" s="189"/>
      <c r="J455" t="s">
        <v>1136</v>
      </c>
    </row>
  </sheetData>
  <autoFilter ref="B7:F453">
    <extLst/>
  </autoFilter>
  <mergeCells count="8">
    <mergeCell ref="A1:M1"/>
    <mergeCell ref="A2:M2"/>
    <mergeCell ref="A3:M3"/>
    <mergeCell ref="A4:M4"/>
    <mergeCell ref="A5:M5"/>
    <mergeCell ref="A6:M6"/>
    <mergeCell ref="A453:B453"/>
    <mergeCell ref="C455:D455"/>
  </mergeCells>
  <conditionalFormatting sqref="F21">
    <cfRule type="duplicateValues" dxfId="0" priority="36"/>
  </conditionalFormatting>
  <conditionalFormatting sqref="F24">
    <cfRule type="duplicateValues" dxfId="0" priority="35"/>
  </conditionalFormatting>
  <conditionalFormatting sqref="F25">
    <cfRule type="duplicateValues" dxfId="0" priority="34"/>
  </conditionalFormatting>
  <conditionalFormatting sqref="F33">
    <cfRule type="duplicateValues" dxfId="0" priority="33"/>
  </conditionalFormatting>
  <conditionalFormatting sqref="F56">
    <cfRule type="duplicateValues" dxfId="0" priority="32"/>
  </conditionalFormatting>
  <conditionalFormatting sqref="F57">
    <cfRule type="duplicateValues" dxfId="0" priority="31"/>
  </conditionalFormatting>
  <conditionalFormatting sqref="F128">
    <cfRule type="duplicateValues" dxfId="1" priority="29"/>
    <cfRule type="duplicateValues" dxfId="0" priority="30"/>
  </conditionalFormatting>
  <conditionalFormatting sqref="F129">
    <cfRule type="duplicateValues" dxfId="0" priority="26"/>
  </conditionalFormatting>
  <conditionalFormatting sqref="F131">
    <cfRule type="duplicateValues" dxfId="0" priority="24"/>
  </conditionalFormatting>
  <conditionalFormatting sqref="F132">
    <cfRule type="duplicateValues" dxfId="1" priority="21"/>
    <cfRule type="duplicateValues" dxfId="0" priority="22"/>
  </conditionalFormatting>
  <conditionalFormatting sqref="F133">
    <cfRule type="duplicateValues" dxfId="1" priority="17"/>
    <cfRule type="duplicateValues" dxfId="0" priority="18"/>
  </conditionalFormatting>
  <conditionalFormatting sqref="F22:F23">
    <cfRule type="duplicateValues" dxfId="0" priority="12"/>
  </conditionalFormatting>
  <conditionalFormatting sqref="F63:F65">
    <cfRule type="duplicateValues" dxfId="0" priority="11"/>
  </conditionalFormatting>
  <conditionalFormatting sqref="F141:F142">
    <cfRule type="duplicateValues" dxfId="1" priority="9"/>
    <cfRule type="duplicateValues" dxfId="0" priority="10"/>
  </conditionalFormatting>
  <conditionalFormatting sqref="F143:F144">
    <cfRule type="duplicateValues" dxfId="0" priority="8"/>
  </conditionalFormatting>
  <conditionalFormatting sqref="F146:F147">
    <cfRule type="duplicateValues" dxfId="0" priority="7"/>
  </conditionalFormatting>
  <conditionalFormatting sqref="F31:F32 F8:F19 F35:F55 F67:F127">
    <cfRule type="duplicateValues" dxfId="0" priority="2"/>
  </conditionalFormatting>
  <conditionalFormatting sqref="F59:F62 F66">
    <cfRule type="duplicateValues" dxfId="0" priority="1"/>
  </conditionalFormatting>
  <dataValidations count="5">
    <dataValidation type="list" allowBlank="1" showInputMessage="1" showErrorMessage="1" sqref="E134">
      <formula1>INDIRECT($E$306)</formula1>
    </dataValidation>
    <dataValidation type="list" allowBlank="1" showInputMessage="1" showErrorMessage="1" sqref="E128:E133">
      <formula1>INDIRECT($E$300)</formula1>
    </dataValidation>
    <dataValidation type="list" allowBlank="1" showInputMessage="1" showErrorMessage="1" sqref="E135:E136">
      <formula1>INDIRECT($E$307)</formula1>
    </dataValidation>
    <dataValidation type="list" allowBlank="1" showInputMessage="1" showErrorMessage="1" sqref="E137:E140">
      <formula1>INDIRECT($E$309)</formula1>
    </dataValidation>
    <dataValidation type="list" allowBlank="1" showInputMessage="1" showErrorMessage="1" sqref="E141:E142">
      <formula1>INDIRECT($E$313)</formula1>
    </dataValidation>
  </dataValidations>
  <printOptions horizontalCentered="1"/>
  <pageMargins left="0.19" right="0.1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A12" sqref="A12"/>
    </sheetView>
  </sheetViews>
  <sheetFormatPr defaultColWidth="9" defaultRowHeight="13.5" outlineLevelCol="1"/>
  <sheetData>
    <row r="1" spans="1:2">
      <c r="A1" s="1">
        <v>1800</v>
      </c>
      <c r="B1" s="2"/>
    </row>
    <row r="2" spans="1:2">
      <c r="A2" s="1">
        <v>450</v>
      </c>
      <c r="B2" s="2"/>
    </row>
    <row r="3" spans="1:2">
      <c r="A3" s="1">
        <v>450</v>
      </c>
      <c r="B3" s="2"/>
    </row>
    <row r="4" spans="1:2">
      <c r="A4" s="1">
        <v>450</v>
      </c>
      <c r="B4" s="2"/>
    </row>
    <row r="5" spans="1:2">
      <c r="A5" s="1">
        <v>1050</v>
      </c>
      <c r="B5" s="2"/>
    </row>
    <row r="6" spans="1:2">
      <c r="A6" s="1">
        <v>1350</v>
      </c>
      <c r="B6" s="2"/>
    </row>
    <row r="7" spans="1:2">
      <c r="A7" s="1">
        <v>1350</v>
      </c>
      <c r="B7" s="2"/>
    </row>
    <row r="8" spans="1:2">
      <c r="A8" s="1">
        <v>1350</v>
      </c>
      <c r="B8" s="2"/>
    </row>
    <row r="9" spans="1:2">
      <c r="A9" s="1">
        <v>900</v>
      </c>
      <c r="B9" s="2"/>
    </row>
    <row r="10" spans="1:2">
      <c r="A10" s="1">
        <v>900</v>
      </c>
      <c r="B10" s="2"/>
    </row>
    <row r="11" spans="1:2">
      <c r="A11" s="1">
        <v>450</v>
      </c>
      <c r="B11" s="2"/>
    </row>
    <row r="12" spans="1:2">
      <c r="A12" s="1">
        <v>450</v>
      </c>
      <c r="B12" s="2"/>
    </row>
    <row r="13" spans="1:2">
      <c r="A13" s="3">
        <v>3600</v>
      </c>
      <c r="B13" s="2"/>
    </row>
    <row r="14" spans="1:2">
      <c r="A14" s="1">
        <v>1350</v>
      </c>
      <c r="B14" s="2"/>
    </row>
    <row r="15" spans="1:2">
      <c r="A15" s="3">
        <v>3600</v>
      </c>
      <c r="B15" s="2"/>
    </row>
    <row r="16" spans="1:2">
      <c r="A16" s="4">
        <v>450</v>
      </c>
      <c r="B16" s="2"/>
    </row>
    <row r="17" spans="1:2">
      <c r="A17" s="4">
        <v>450</v>
      </c>
      <c r="B17" s="2"/>
    </row>
    <row r="18" spans="1:2">
      <c r="A18" s="4">
        <v>450</v>
      </c>
      <c r="B18" s="2"/>
    </row>
    <row r="19" spans="1:2">
      <c r="A19" s="4">
        <v>900</v>
      </c>
      <c r="B19" s="2"/>
    </row>
    <row r="20" spans="1:2">
      <c r="A20" s="5">
        <v>450</v>
      </c>
      <c r="B20" s="2"/>
    </row>
    <row r="21" spans="1:2">
      <c r="A21" s="5">
        <v>450</v>
      </c>
      <c r="B21" s="2"/>
    </row>
    <row r="22" spans="1:2">
      <c r="A22" s="5">
        <v>1800</v>
      </c>
      <c r="B22" s="2"/>
    </row>
    <row r="23" spans="1:2">
      <c r="A23" s="5">
        <v>900</v>
      </c>
      <c r="B23" s="2"/>
    </row>
    <row r="24" spans="1:2">
      <c r="A24" s="6">
        <v>900</v>
      </c>
      <c r="B24" s="2"/>
    </row>
    <row r="25" spans="1:2">
      <c r="A25" s="7">
        <v>44</v>
      </c>
      <c r="B25" s="2"/>
    </row>
    <row r="26" spans="1:2">
      <c r="A26" s="7">
        <v>900</v>
      </c>
      <c r="B26" s="2"/>
    </row>
    <row r="27" spans="1:2">
      <c r="A27" s="7">
        <v>450</v>
      </c>
      <c r="B27" s="2"/>
    </row>
    <row r="28" spans="1:2">
      <c r="A28" s="7">
        <v>450</v>
      </c>
      <c r="B28" s="2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豆妈</cp:lastModifiedBy>
  <dcterms:created xsi:type="dcterms:W3CDTF">2023-05-16T00:43:00Z</dcterms:created>
  <cp:lastPrinted>2023-06-06T03:02:00Z</cp:lastPrinted>
  <dcterms:modified xsi:type="dcterms:W3CDTF">2023-07-28T05:49:45Z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4EEF7CD7FA074B9EBE89E94CF1D59BF8_13</vt:lpwstr>
  </property>
  <property fmtid="{D5CDD505-2E9C-101B-9397-08002B2CF9AE}" pid="3" name="KSOProductBuildVer">
    <vt:lpwstr>2052-11.1.0.14309</vt:lpwstr>
  </property>
</Properties>
</file>