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年\两项补贴\每月公示\8月\"/>
    </mc:Choice>
  </mc:AlternateContent>
  <bookViews>
    <workbookView windowWidth="28800" windowHeight="12045"/>
  </bookViews>
  <sheets>
    <sheet name="8月汇总" sheetId="25" r:id="rId1"/>
  </sheets>
  <externalReferences>
    <externalReference r:id="rId2"/>
    <externalReference r:id="rId3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沙井街道_360113001" localSheetId="0">#REF!</definedName>
    <definedName name="_xlnm.Print_Area" localSheetId="0">'8月汇总'!$A$1:$Q$15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<sst xmlns="http://schemas.openxmlformats.org/spreadsheetml/2006/main" count="41" uniqueCount="30">
  <si>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2026年8月困难残疾人生活补贴和重度残疾人护理补贴汇总表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</si>
  <si>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</si>
  <si>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</si>
  <si>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</si>
  <si>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</si>
  <si>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</si>
  <si>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</si>
  <si>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</si>
  <si>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</si>
  <si>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</si>
  <si>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</si>
  <si>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</si>
  <si>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</si>
  <si>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</si>
  <si>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</si>
  <si>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</si>
  <si>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</si>
  <si>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</si>
  <si>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</si>
  <si>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</si>
  <si>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</si>
  <si>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</si>
  <si>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</si>
  <si>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</si>
  <si>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</si>
  <si>
    <t>备注</t>
  </si>
  <si>
    <t>批次号</t>
  </si>
  <si>
    <t>YKT360113260807094855421955</t>
  </si>
  <si>
    <t>项目编码</t>
  </si>
  <si>
    <t>A326001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</si>
</sst>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I13" sqref="I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3" customHeight="1" spans="1:17">
      <c r="A2" s="5" t="s">
        <v>1</v>
      </c>
      <c r="B2" s="6" t="s">
        <v>2</v>
      </c>
      <c r="C2" s="7"/>
      <c r="D2" s="7"/>
      <c r="E2" s="7"/>
      <c r="F2" s="8"/>
      <c r="G2" s="9" t="s">
        <v>3</v>
      </c>
      <c r="H2" s="9"/>
      <c r="I2" s="9"/>
      <c r="J2" s="9"/>
      <c r="K2" s="9"/>
      <c r="L2" s="9" t="s">
        <v>4</v>
      </c>
      <c r="M2" s="9"/>
      <c r="N2" s="9"/>
      <c r="O2" s="9"/>
      <c r="P2" s="9"/>
      <c r="Q2" s="9" t="s">
        <v>5</v>
      </c>
    </row>
    <row r="3" s="1" customFormat="1" ht="45" customHeight="1" spans="1:17">
      <c r="A3" s="10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/>
    </row>
    <row r="4" s="2" customFormat="1" ht="33" customHeight="1" spans="1:17">
      <c r="A4" s="11" t="s">
        <v>11</v>
      </c>
      <c r="B4" s="12">
        <v>23</v>
      </c>
      <c r="C4" s="12">
        <v>0</v>
      </c>
      <c r="D4" s="12">
        <v>0</v>
      </c>
      <c r="E4" s="12">
        <v>0</v>
      </c>
      <c r="F4" s="12">
        <v>2530</v>
      </c>
      <c r="G4" s="12">
        <v>158</v>
      </c>
      <c r="H4" s="12">
        <v>4</v>
      </c>
      <c r="I4" s="12">
        <v>4</v>
      </c>
      <c r="J4" s="12">
        <v>440</v>
      </c>
      <c r="K4" s="12">
        <v>17820</v>
      </c>
      <c r="L4" s="12">
        <v>33</v>
      </c>
      <c r="M4" s="12">
        <v>1</v>
      </c>
      <c r="N4" s="12">
        <v>0</v>
      </c>
      <c r="O4" s="12">
        <v>110</v>
      </c>
      <c r="P4" s="12">
        <v>7370</v>
      </c>
      <c r="Q4" s="12">
        <f t="shared" ref="Q4:Q12" si="0">F4+K4+P4</f>
        <v>27720</v>
      </c>
    </row>
    <row r="5" s="2" customFormat="1" ht="33" customHeight="1" spans="1:17">
      <c r="A5" s="11" t="s">
        <v>12</v>
      </c>
      <c r="B5" s="13">
        <v>26</v>
      </c>
      <c r="C5" s="13">
        <v>1</v>
      </c>
      <c r="D5" s="13">
        <v>0</v>
      </c>
      <c r="E5" s="13">
        <v>110</v>
      </c>
      <c r="F5" s="12">
        <v>2970</v>
      </c>
      <c r="G5" s="13">
        <v>187</v>
      </c>
      <c r="H5" s="13">
        <v>2</v>
      </c>
      <c r="I5" s="13">
        <v>3</v>
      </c>
      <c r="J5" s="13">
        <v>220</v>
      </c>
      <c r="K5" s="12">
        <v>20790</v>
      </c>
      <c r="L5" s="13">
        <v>35</v>
      </c>
      <c r="M5" s="13">
        <v>1</v>
      </c>
      <c r="N5" s="13">
        <v>0</v>
      </c>
      <c r="O5" s="13">
        <v>220</v>
      </c>
      <c r="P5" s="12">
        <v>7920</v>
      </c>
      <c r="Q5" s="12">
        <f t="shared" si="0"/>
        <v>31680</v>
      </c>
    </row>
    <row r="6" s="3" customFormat="1" ht="33" customHeight="1" spans="1:17">
      <c r="A6" s="14" t="s">
        <v>13</v>
      </c>
      <c r="B6" s="15">
        <v>51</v>
      </c>
      <c r="C6" s="15">
        <v>0</v>
      </c>
      <c r="D6" s="15">
        <v>1</v>
      </c>
      <c r="E6" s="15">
        <v>220</v>
      </c>
      <c r="F6" s="15">
        <v>5830</v>
      </c>
      <c r="G6" s="15">
        <v>127</v>
      </c>
      <c r="H6" s="15">
        <v>3</v>
      </c>
      <c r="I6" s="15">
        <v>2</v>
      </c>
      <c r="J6" s="15">
        <v>220</v>
      </c>
      <c r="K6" s="15">
        <v>14190</v>
      </c>
      <c r="L6" s="15">
        <v>44</v>
      </c>
      <c r="M6" s="15">
        <v>1</v>
      </c>
      <c r="N6" s="15">
        <v>0</v>
      </c>
      <c r="O6" s="15">
        <v>0</v>
      </c>
      <c r="P6" s="15">
        <v>9680</v>
      </c>
      <c r="Q6" s="12">
        <f t="shared" si="0"/>
        <v>29700</v>
      </c>
    </row>
    <row r="7" s="2" customFormat="1" ht="33" customHeight="1" spans="1:17">
      <c r="A7" s="11" t="s">
        <v>14</v>
      </c>
      <c r="B7" s="13">
        <v>22</v>
      </c>
      <c r="C7" s="13">
        <v>0</v>
      </c>
      <c r="D7" s="13">
        <v>1</v>
      </c>
      <c r="E7" s="13">
        <v>0</v>
      </c>
      <c r="F7" s="12">
        <v>2420</v>
      </c>
      <c r="G7" s="13">
        <v>112</v>
      </c>
      <c r="H7" s="13">
        <v>1</v>
      </c>
      <c r="I7" s="13">
        <v>3</v>
      </c>
      <c r="J7" s="13">
        <v>0</v>
      </c>
      <c r="K7" s="12">
        <v>12320</v>
      </c>
      <c r="L7" s="13">
        <v>33</v>
      </c>
      <c r="M7" s="13">
        <v>0</v>
      </c>
      <c r="N7" s="13">
        <v>1</v>
      </c>
      <c r="O7" s="13">
        <v>0</v>
      </c>
      <c r="P7" s="12">
        <v>7260</v>
      </c>
      <c r="Q7" s="12">
        <f t="shared" si="0"/>
        <v>22000</v>
      </c>
    </row>
    <row r="8" s="2" customFormat="1" ht="33" customHeight="1" spans="1:17">
      <c r="A8" s="11" t="s">
        <v>15</v>
      </c>
      <c r="B8" s="16">
        <v>23</v>
      </c>
      <c r="C8" s="16">
        <v>1</v>
      </c>
      <c r="D8" s="16">
        <v>0</v>
      </c>
      <c r="E8" s="16">
        <v>0</v>
      </c>
      <c r="F8" s="12">
        <v>2530</v>
      </c>
      <c r="G8" s="16">
        <v>78</v>
      </c>
      <c r="H8" s="16">
        <v>1</v>
      </c>
      <c r="I8" s="16">
        <v>0</v>
      </c>
      <c r="J8" s="16">
        <v>110</v>
      </c>
      <c r="K8" s="12">
        <v>8690</v>
      </c>
      <c r="L8" s="16">
        <v>22</v>
      </c>
      <c r="M8" s="16">
        <v>0</v>
      </c>
      <c r="N8" s="16">
        <v>1</v>
      </c>
      <c r="O8" s="16">
        <v>0</v>
      </c>
      <c r="P8" s="12">
        <v>4840</v>
      </c>
      <c r="Q8" s="12">
        <f t="shared" si="0"/>
        <v>16060</v>
      </c>
    </row>
    <row r="9" s="2" customFormat="1" ht="33" customHeight="1" spans="1:17">
      <c r="A9" s="11" t="s">
        <v>16</v>
      </c>
      <c r="B9" s="12">
        <v>118</v>
      </c>
      <c r="C9" s="12">
        <v>5</v>
      </c>
      <c r="D9" s="12">
        <v>1</v>
      </c>
      <c r="E9" s="12">
        <v>770</v>
      </c>
      <c r="F9" s="12">
        <v>13750</v>
      </c>
      <c r="G9" s="12">
        <v>228</v>
      </c>
      <c r="H9" s="12">
        <v>4</v>
      </c>
      <c r="I9" s="12">
        <v>4</v>
      </c>
      <c r="J9" s="12">
        <v>660</v>
      </c>
      <c r="K9" s="12">
        <v>25740</v>
      </c>
      <c r="L9" s="12">
        <v>170</v>
      </c>
      <c r="M9" s="12">
        <v>3</v>
      </c>
      <c r="N9" s="12">
        <v>4</v>
      </c>
      <c r="O9" s="12">
        <v>660</v>
      </c>
      <c r="P9" s="12">
        <v>38060</v>
      </c>
      <c r="Q9" s="12">
        <f t="shared" si="0"/>
        <v>77550</v>
      </c>
    </row>
    <row r="10" s="2" customFormat="1" ht="33" customHeight="1" spans="1:17">
      <c r="A10" s="11" t="s">
        <v>17</v>
      </c>
      <c r="B10" s="12">
        <v>36</v>
      </c>
      <c r="C10" s="12">
        <v>0</v>
      </c>
      <c r="D10" s="12">
        <v>1</v>
      </c>
      <c r="E10" s="12">
        <v>0</v>
      </c>
      <c r="F10" s="12">
        <v>3960</v>
      </c>
      <c r="G10" s="12">
        <v>90</v>
      </c>
      <c r="H10" s="12">
        <v>3</v>
      </c>
      <c r="I10" s="12">
        <v>4</v>
      </c>
      <c r="J10" s="12">
        <v>330</v>
      </c>
      <c r="K10" s="12">
        <v>10230</v>
      </c>
      <c r="L10" s="12">
        <v>65</v>
      </c>
      <c r="M10" s="12">
        <v>3</v>
      </c>
      <c r="N10" s="12">
        <v>0</v>
      </c>
      <c r="O10" s="12">
        <v>220</v>
      </c>
      <c r="P10" s="12">
        <v>14520</v>
      </c>
      <c r="Q10" s="12">
        <f t="shared" si="0"/>
        <v>28710</v>
      </c>
    </row>
    <row r="11" s="2" customFormat="1" ht="33" customHeight="1" spans="1:17">
      <c r="A11" s="11" t="s">
        <v>18</v>
      </c>
      <c r="B11" s="12">
        <v>311</v>
      </c>
      <c r="C11" s="12">
        <v>0</v>
      </c>
      <c r="D11" s="12">
        <v>3</v>
      </c>
      <c r="E11" s="12">
        <v>0</v>
      </c>
      <c r="F11" s="12">
        <v>34210</v>
      </c>
      <c r="G11" s="12">
        <v>213</v>
      </c>
      <c r="H11" s="12">
        <v>2</v>
      </c>
      <c r="I11" s="12">
        <v>8</v>
      </c>
      <c r="J11" s="12">
        <v>110</v>
      </c>
      <c r="K11" s="12">
        <v>23540</v>
      </c>
      <c r="L11" s="12">
        <v>318</v>
      </c>
      <c r="M11" s="12">
        <v>11</v>
      </c>
      <c r="N11" s="12">
        <v>1</v>
      </c>
      <c r="O11" s="12">
        <v>0</v>
      </c>
      <c r="P11" s="12">
        <v>69960</v>
      </c>
      <c r="Q11" s="12">
        <f t="shared" si="0"/>
        <v>127710</v>
      </c>
    </row>
    <row r="12" s="2" customFormat="1" ht="33" customHeight="1" spans="1:17">
      <c r="A12" s="11" t="s">
        <v>19</v>
      </c>
      <c r="B12" s="13">
        <v>200</v>
      </c>
      <c r="C12" s="13">
        <v>1</v>
      </c>
      <c r="D12" s="13">
        <v>3</v>
      </c>
      <c r="E12" s="13">
        <v>1100</v>
      </c>
      <c r="F12" s="13">
        <v>23100</v>
      </c>
      <c r="G12" s="13">
        <v>125</v>
      </c>
      <c r="H12" s="13">
        <v>4</v>
      </c>
      <c r="I12" s="13">
        <v>2</v>
      </c>
      <c r="J12" s="13">
        <v>330</v>
      </c>
      <c r="K12" s="13">
        <v>14080</v>
      </c>
      <c r="L12" s="13">
        <v>178</v>
      </c>
      <c r="M12" s="13">
        <v>2</v>
      </c>
      <c r="N12" s="13">
        <v>1</v>
      </c>
      <c r="O12" s="13">
        <v>1100</v>
      </c>
      <c r="P12" s="13">
        <v>40260</v>
      </c>
      <c r="Q12" s="13">
        <f t="shared" si="0"/>
        <v>77440</v>
      </c>
    </row>
    <row r="13" s="2" customFormat="1" ht="33" customHeight="1" spans="1:17">
      <c r="A13" s="11" t="s">
        <v>20</v>
      </c>
      <c r="B13" s="11">
        <f t="shared" ref="B13:P13" si="1">SUM(B4:B12)</f>
        <v>810</v>
      </c>
      <c r="C13" s="11">
        <f t="shared" si="1"/>
        <v>8</v>
      </c>
      <c r="D13" s="11">
        <f t="shared" si="1"/>
        <v>10</v>
      </c>
      <c r="E13" s="11">
        <f t="shared" si="1"/>
        <v>2200</v>
      </c>
      <c r="F13" s="11">
        <f t="shared" si="1"/>
        <v>91300</v>
      </c>
      <c r="G13" s="11">
        <f t="shared" si="1"/>
        <v>1318</v>
      </c>
      <c r="H13" s="11">
        <f t="shared" si="1"/>
        <v>24</v>
      </c>
      <c r="I13" s="11">
        <f t="shared" si="1"/>
        <v>30</v>
      </c>
      <c r="J13" s="11">
        <f t="shared" si="1"/>
        <v>2420</v>
      </c>
      <c r="K13" s="11">
        <f t="shared" si="1"/>
        <v>147400</v>
      </c>
      <c r="L13" s="11">
        <f t="shared" si="1"/>
        <v>898</v>
      </c>
      <c r="M13" s="11">
        <f t="shared" si="1"/>
        <v>22</v>
      </c>
      <c r="N13" s="11">
        <f t="shared" si="1"/>
        <v>8</v>
      </c>
      <c r="O13" s="11">
        <f t="shared" si="1"/>
        <v>2310</v>
      </c>
      <c r="P13" s="17">
        <f t="shared" si="1"/>
        <v>199870</v>
      </c>
      <c r="Q13" s="17">
        <f>Q4+Q5+Q6+Q7+Q8+Q9+Q10+Q11+Q12</f>
        <v>438570</v>
      </c>
    </row>
    <row r="14" s="2" customFormat="1" ht="33" customHeight="1" spans="1:17">
      <c r="A14" s="11" t="s">
        <v>21</v>
      </c>
      <c r="B14" s="11">
        <f>B13+G13+L13</f>
        <v>3026</v>
      </c>
      <c r="C14" s="11"/>
      <c r="D14" s="11"/>
      <c r="E14" s="11" t="s">
        <v>22</v>
      </c>
      <c r="F14" s="11"/>
      <c r="G14" s="11">
        <f>C13+H13+M13</f>
        <v>54</v>
      </c>
      <c r="H14" s="11" t="s">
        <v>23</v>
      </c>
      <c r="I14" s="11"/>
      <c r="J14" s="11">
        <f>D13+I13+N13</f>
        <v>48</v>
      </c>
      <c r="K14" s="11" t="s">
        <v>24</v>
      </c>
      <c r="L14" s="11"/>
      <c r="M14" s="11">
        <f>E13+J13+O13</f>
        <v>6930</v>
      </c>
      <c r="N14" s="11"/>
      <c r="O14" s="17" t="s">
        <v>10</v>
      </c>
      <c r="P14" s="17"/>
      <c r="Q14" s="17"/>
    </row>
    <row r="15" s="2" customFormat="1" ht="30" customHeight="1" spans="1:17">
      <c r="A15" s="18" t="s">
        <v>25</v>
      </c>
      <c r="B15" s="11" t="s">
        <v>26</v>
      </c>
      <c r="C15" s="11"/>
      <c r="D15" s="11" t="s">
        <v>27</v>
      </c>
      <c r="E15" s="11"/>
      <c r="F15" s="11"/>
      <c r="G15" s="11"/>
      <c r="H15" s="11"/>
      <c r="I15" s="11"/>
      <c r="J15" s="19" t="s">
        <v>28</v>
      </c>
      <c r="K15" s="20"/>
      <c r="L15" s="21"/>
      <c r="M15" s="11" t="s">
        <v>29</v>
      </c>
      <c r="N15" s="11"/>
      <c r="O15" s="11"/>
      <c r="P15" s="11"/>
      <c r="Q15" s="11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酒酿水蜜桃</cp:lastModifiedBy>
  <dcterms:created xsi:type="dcterms:W3CDTF">2021-10-19T05:51:00Z</dcterms:created>
  <dcterms:modified xsi:type="dcterms:W3CDTF">2026-08-11T02:57:48Z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F2038C28E3074E499BFD9B338917C57C_13</vt:lpwstr>
  </property>
  <property fmtid="{D5CDD505-2E9C-101B-9397-08002B2CF9AE}" pid="4" name="CalculationRule">
    <vt:i4>0</vt:i4>
  </property>
</Properties>
</file>